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KINNISVARATALITUS\Kristel\1 ÜÜRILEPINGUD\2024\RIK\"/>
    </mc:Choice>
  </mc:AlternateContent>
  <xr:revisionPtr revIDLastSave="0" documentId="13_ncr:1_{E5701E5A-E332-43CB-8DD3-D33CD3329F9B}" xr6:coauthVersionLast="47" xr6:coauthVersionMax="47" xr10:uidLastSave="{00000000-0000-0000-0000-000000000000}"/>
  <bookViews>
    <workbookView xWindow="-120" yWindow="-120" windowWidth="29040" windowHeight="17640" tabRatio="842" xr2:uid="{00000000-000D-0000-FFFF-FFFF00000000}"/>
  </bookViews>
  <sheets>
    <sheet name="Lisa 3" sheetId="4" r:id="rId1"/>
    <sheet name="Annuiteetgraafik BIL" sheetId="7" r:id="rId2"/>
    <sheet name="Annuiteetgraafik (Lisa 6.1 PP)" sheetId="8" r:id="rId3"/>
  </sheets>
  <definedNames>
    <definedName name="aadress_asukoha_analüüs">#REF!</definedName>
    <definedName name="aadress_asukohahinnang">#REF!</definedName>
    <definedName name="andmed">#REF!</definedName>
    <definedName name="andmed_kogemus">#REF!</definedName>
    <definedName name="andmed_ruumide_sobivus">#REF!</definedName>
    <definedName name="brutopind">#REF!</definedName>
    <definedName name="disk.määr">#REF!</definedName>
    <definedName name="eelarve_kokku">#REF!</definedName>
    <definedName name="Etapp">#REF!</definedName>
    <definedName name="hinnang_asukoha_analüüs">#REF!</definedName>
    <definedName name="kehtiv_IRR">#REF!</definedName>
    <definedName name="max.parkimiskoha_maksumus">#REF!</definedName>
    <definedName name="objekt">#REF!</definedName>
    <definedName name="objekt_ruumide_sobivus">#REF!</definedName>
    <definedName name="objekti_aadress">#REF!</definedName>
    <definedName name="pakkujad_kogemus">#REF!</definedName>
    <definedName name="pealkirjad">#REF!</definedName>
    <definedName name="pealkirjad_kogemus">#REF!</definedName>
    <definedName name="pealkirjad_ruumide_sobivus">#REF!</definedName>
    <definedName name="Periood">#REF!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unktid_asukohahinnang">#REF!</definedName>
    <definedName name="Reserv">#REF!</definedName>
    <definedName name="sissevool">#REF!</definedName>
    <definedName name="suletud_netopind">#REF!</definedName>
    <definedName name="Uus">#REF!</definedName>
    <definedName name="Vee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7" l="1"/>
  <c r="AG10" i="7" s="1"/>
  <c r="E15" i="4"/>
  <c r="F15" i="4"/>
  <c r="D8" i="8"/>
  <c r="E7" i="8"/>
  <c r="B15" i="8" l="1"/>
  <c r="D9" i="8"/>
  <c r="E8" i="7"/>
  <c r="E9" i="7"/>
  <c r="AE497" i="7"/>
  <c r="AE496" i="7"/>
  <c r="AE495" i="7"/>
  <c r="AE494" i="7"/>
  <c r="AE493" i="7"/>
  <c r="AE492" i="7"/>
  <c r="AE491" i="7"/>
  <c r="AE490" i="7"/>
  <c r="AE489" i="7"/>
  <c r="AE488" i="7"/>
  <c r="AE487" i="7"/>
  <c r="AE486" i="7"/>
  <c r="AE485" i="7"/>
  <c r="AE484" i="7"/>
  <c r="AE483" i="7"/>
  <c r="AE482" i="7"/>
  <c r="AE481" i="7"/>
  <c r="AE480" i="7"/>
  <c r="AE479" i="7"/>
  <c r="AE478" i="7"/>
  <c r="AE477" i="7"/>
  <c r="AE476" i="7"/>
  <c r="AE475" i="7"/>
  <c r="AE474" i="7"/>
  <c r="AE473" i="7"/>
  <c r="AE472" i="7"/>
  <c r="AE471" i="7"/>
  <c r="AE470" i="7"/>
  <c r="AE469" i="7"/>
  <c r="AE468" i="7"/>
  <c r="AE467" i="7"/>
  <c r="AE466" i="7"/>
  <c r="AE465" i="7"/>
  <c r="AE464" i="7"/>
  <c r="AE463" i="7"/>
  <c r="AE462" i="7"/>
  <c r="AE461" i="7"/>
  <c r="AE460" i="7"/>
  <c r="AE459" i="7"/>
  <c r="AE458" i="7"/>
  <c r="AE457" i="7"/>
  <c r="AE456" i="7"/>
  <c r="AE455" i="7"/>
  <c r="AE454" i="7"/>
  <c r="AE453" i="7"/>
  <c r="AE452" i="7"/>
  <c r="AE451" i="7"/>
  <c r="AE450" i="7"/>
  <c r="AE449" i="7"/>
  <c r="AE448" i="7"/>
  <c r="AE447" i="7"/>
  <c r="AE446" i="7"/>
  <c r="AE445" i="7"/>
  <c r="AE444" i="7"/>
  <c r="AE443" i="7"/>
  <c r="AE442" i="7"/>
  <c r="AE441" i="7"/>
  <c r="AE440" i="7"/>
  <c r="AE439" i="7"/>
  <c r="AE438" i="7"/>
  <c r="AE437" i="7"/>
  <c r="AE436" i="7"/>
  <c r="AE435" i="7"/>
  <c r="AE434" i="7"/>
  <c r="AE433" i="7"/>
  <c r="AE432" i="7"/>
  <c r="AE431" i="7"/>
  <c r="AE430" i="7"/>
  <c r="AE429" i="7"/>
  <c r="AE428" i="7"/>
  <c r="AE427" i="7"/>
  <c r="AE426" i="7"/>
  <c r="AE425" i="7"/>
  <c r="AE424" i="7"/>
  <c r="AE423" i="7"/>
  <c r="AE422" i="7"/>
  <c r="AE421" i="7"/>
  <c r="AE420" i="7"/>
  <c r="AE419" i="7"/>
  <c r="AE418" i="7"/>
  <c r="AE417" i="7"/>
  <c r="AE416" i="7"/>
  <c r="AE415" i="7"/>
  <c r="AE414" i="7"/>
  <c r="AE413" i="7"/>
  <c r="AE412" i="7"/>
  <c r="AE411" i="7"/>
  <c r="AE410" i="7"/>
  <c r="AE409" i="7"/>
  <c r="AE408" i="7"/>
  <c r="AE407" i="7"/>
  <c r="AE406" i="7"/>
  <c r="AE405" i="7"/>
  <c r="AE404" i="7"/>
  <c r="AE403" i="7"/>
  <c r="AE402" i="7"/>
  <c r="AE401" i="7"/>
  <c r="AE400" i="7"/>
  <c r="AE399" i="7"/>
  <c r="AE398" i="7"/>
  <c r="AE397" i="7"/>
  <c r="AE396" i="7"/>
  <c r="AE395" i="7"/>
  <c r="AE394" i="7"/>
  <c r="AE393" i="7"/>
  <c r="AE392" i="7"/>
  <c r="AE391" i="7"/>
  <c r="AE390" i="7"/>
  <c r="AE389" i="7"/>
  <c r="AE388" i="7"/>
  <c r="AE387" i="7"/>
  <c r="AE386" i="7"/>
  <c r="AE385" i="7"/>
  <c r="AE384" i="7"/>
  <c r="AE383" i="7"/>
  <c r="AE382" i="7"/>
  <c r="AE381" i="7"/>
  <c r="AE380" i="7"/>
  <c r="AE379" i="7"/>
  <c r="AE378" i="7"/>
  <c r="AE377" i="7"/>
  <c r="AE376" i="7"/>
  <c r="AE375" i="7"/>
  <c r="AE374" i="7"/>
  <c r="AE373" i="7"/>
  <c r="AE372" i="7"/>
  <c r="AE371" i="7"/>
  <c r="AE370" i="7"/>
  <c r="AE369" i="7"/>
  <c r="AE368" i="7"/>
  <c r="AE367" i="7"/>
  <c r="AE366" i="7"/>
  <c r="AE365" i="7"/>
  <c r="AE364" i="7"/>
  <c r="AE363" i="7"/>
  <c r="AE362" i="7"/>
  <c r="AE361" i="7"/>
  <c r="AE360" i="7"/>
  <c r="AE359" i="7"/>
  <c r="AE358" i="7"/>
  <c r="AE357" i="7"/>
  <c r="AE356" i="7"/>
  <c r="AE355" i="7"/>
  <c r="AE354" i="7"/>
  <c r="AE353" i="7"/>
  <c r="AE352" i="7"/>
  <c r="AE351" i="7"/>
  <c r="AE350" i="7"/>
  <c r="AE349" i="7"/>
  <c r="AE348" i="7"/>
  <c r="AE347" i="7"/>
  <c r="AE346" i="7"/>
  <c r="AE345" i="7"/>
  <c r="AE344" i="7"/>
  <c r="AE343" i="7"/>
  <c r="AE342" i="7"/>
  <c r="AE341" i="7"/>
  <c r="AE340" i="7"/>
  <c r="AE339" i="7"/>
  <c r="AE338" i="7"/>
  <c r="AE337" i="7"/>
  <c r="AE336" i="7"/>
  <c r="AE335" i="7"/>
  <c r="AE334" i="7"/>
  <c r="AE333" i="7"/>
  <c r="AE332" i="7"/>
  <c r="AE331" i="7"/>
  <c r="AE330" i="7"/>
  <c r="AE329" i="7"/>
  <c r="AE328" i="7"/>
  <c r="AE327" i="7"/>
  <c r="AE326" i="7"/>
  <c r="AE325" i="7"/>
  <c r="AE324" i="7"/>
  <c r="AE323" i="7"/>
  <c r="AE322" i="7"/>
  <c r="AE321" i="7"/>
  <c r="AE320" i="7"/>
  <c r="AE319" i="7"/>
  <c r="AE318" i="7"/>
  <c r="AE317" i="7"/>
  <c r="AE316" i="7"/>
  <c r="AE315" i="7"/>
  <c r="AE314" i="7"/>
  <c r="AE313" i="7"/>
  <c r="AE312" i="7"/>
  <c r="AE311" i="7"/>
  <c r="AE310" i="7"/>
  <c r="AE309" i="7"/>
  <c r="AE308" i="7"/>
  <c r="AE307" i="7"/>
  <c r="AE306" i="7"/>
  <c r="AE305" i="7"/>
  <c r="AE304" i="7"/>
  <c r="AE303" i="7"/>
  <c r="AE302" i="7"/>
  <c r="AE301" i="7"/>
  <c r="AE300" i="7"/>
  <c r="AE299" i="7"/>
  <c r="AE298" i="7"/>
  <c r="AE297" i="7"/>
  <c r="AE296" i="7"/>
  <c r="AE295" i="7"/>
  <c r="AE294" i="7"/>
  <c r="AE293" i="7"/>
  <c r="AE292" i="7"/>
  <c r="AE291" i="7"/>
  <c r="AE290" i="7"/>
  <c r="AE289" i="7"/>
  <c r="AE288" i="7"/>
  <c r="AE287" i="7"/>
  <c r="AE286" i="7"/>
  <c r="AE285" i="7"/>
  <c r="AE284" i="7"/>
  <c r="AE283" i="7"/>
  <c r="AE282" i="7"/>
  <c r="AE281" i="7"/>
  <c r="AE280" i="7"/>
  <c r="AE279" i="7"/>
  <c r="AE278" i="7"/>
  <c r="AE277" i="7"/>
  <c r="AE276" i="7"/>
  <c r="AE275" i="7"/>
  <c r="AE274" i="7"/>
  <c r="AE273" i="7"/>
  <c r="AE272" i="7"/>
  <c r="AE271" i="7"/>
  <c r="AE270" i="7"/>
  <c r="AE269" i="7"/>
  <c r="AE268" i="7"/>
  <c r="AE267" i="7"/>
  <c r="AE266" i="7"/>
  <c r="AE265" i="7"/>
  <c r="AE264" i="7"/>
  <c r="AE263" i="7"/>
  <c r="AE262" i="7"/>
  <c r="AE261" i="7"/>
  <c r="AE260" i="7"/>
  <c r="AE259" i="7"/>
  <c r="AE258" i="7"/>
  <c r="AE257" i="7"/>
  <c r="AE256" i="7"/>
  <c r="AE255" i="7"/>
  <c r="AE254" i="7"/>
  <c r="B14" i="7"/>
  <c r="A14" i="7"/>
  <c r="AG7" i="7"/>
  <c r="R7" i="7"/>
  <c r="AG6" i="7"/>
  <c r="AD14" i="7" s="1"/>
  <c r="R6" i="7"/>
  <c r="E26" i="4"/>
  <c r="E27" i="4"/>
  <c r="E28" i="4"/>
  <c r="E29" i="4"/>
  <c r="E24" i="4"/>
  <c r="E17" i="4"/>
  <c r="E18" i="4"/>
  <c r="E19" i="4"/>
  <c r="E20" i="4"/>
  <c r="C15" i="8" l="1"/>
  <c r="G15" i="8" s="1"/>
  <c r="A15" i="8"/>
  <c r="B16" i="8"/>
  <c r="D15" i="8"/>
  <c r="F15" i="8" s="1"/>
  <c r="E15" i="8"/>
  <c r="E14" i="7"/>
  <c r="AG14" i="7"/>
  <c r="AE14" i="7"/>
  <c r="AC14" i="7"/>
  <c r="AD15" i="7"/>
  <c r="AF14" i="7"/>
  <c r="O14" i="7"/>
  <c r="B15" i="7"/>
  <c r="C14" i="7"/>
  <c r="D14" i="7"/>
  <c r="F14" i="7" s="1"/>
  <c r="F14" i="4" s="1"/>
  <c r="G16" i="8" l="1"/>
  <c r="E16" i="8"/>
  <c r="D16" i="8"/>
  <c r="F16" i="8" s="1"/>
  <c r="B17" i="8"/>
  <c r="C16" i="8"/>
  <c r="A16" i="8"/>
  <c r="G14" i="7"/>
  <c r="C15" i="7" s="1"/>
  <c r="AH14" i="7"/>
  <c r="AI14" i="7"/>
  <c r="AE15" i="7" s="1"/>
  <c r="B16" i="7"/>
  <c r="E15" i="7"/>
  <c r="D15" i="7"/>
  <c r="A15" i="7"/>
  <c r="P14" i="7"/>
  <c r="N14" i="7"/>
  <c r="R14" i="7"/>
  <c r="Q14" i="7"/>
  <c r="O15" i="7"/>
  <c r="AG15" i="7"/>
  <c r="AF15" i="7"/>
  <c r="AC15" i="7"/>
  <c r="AD16" i="7"/>
  <c r="A17" i="8" l="1"/>
  <c r="B18" i="8"/>
  <c r="D17" i="8"/>
  <c r="F17" i="8" s="1"/>
  <c r="C17" i="8"/>
  <c r="G17" i="8" s="1"/>
  <c r="E17" i="8"/>
  <c r="F15" i="7"/>
  <c r="S14" i="7"/>
  <c r="AH15" i="7"/>
  <c r="T14" i="7"/>
  <c r="P15" i="7" s="1"/>
  <c r="G15" i="7"/>
  <c r="C16" i="7" s="1"/>
  <c r="AI15" i="7"/>
  <c r="AE16" i="7" s="1"/>
  <c r="O16" i="7"/>
  <c r="R15" i="7"/>
  <c r="Q15" i="7"/>
  <c r="N15" i="7"/>
  <c r="AG16" i="7"/>
  <c r="AF16" i="7"/>
  <c r="AC16" i="7"/>
  <c r="AD17" i="7"/>
  <c r="A16" i="7"/>
  <c r="E16" i="7"/>
  <c r="D16" i="7"/>
  <c r="B17" i="7"/>
  <c r="AH16" i="7" l="1"/>
  <c r="E18" i="8"/>
  <c r="D18" i="8"/>
  <c r="F18" i="8" s="1"/>
  <c r="C18" i="8"/>
  <c r="G18" i="8" s="1"/>
  <c r="B19" i="8"/>
  <c r="A18" i="8"/>
  <c r="T15" i="7"/>
  <c r="P16" i="7" s="1"/>
  <c r="S15" i="7"/>
  <c r="F16" i="7"/>
  <c r="G16" i="7"/>
  <c r="C17" i="7" s="1"/>
  <c r="AI16" i="7"/>
  <c r="AE17" i="7" s="1"/>
  <c r="AC17" i="7"/>
  <c r="AF17" i="7"/>
  <c r="AG17" i="7"/>
  <c r="AD18" i="7"/>
  <c r="D17" i="7"/>
  <c r="B18" i="7"/>
  <c r="E17" i="7"/>
  <c r="A17" i="7"/>
  <c r="O17" i="7"/>
  <c r="R16" i="7"/>
  <c r="Q16" i="7"/>
  <c r="N16" i="7"/>
  <c r="B20" i="8" l="1"/>
  <c r="D19" i="8"/>
  <c r="F19" i="8" s="1"/>
  <c r="E19" i="8"/>
  <c r="C19" i="8"/>
  <c r="G19" i="8" s="1"/>
  <c r="A19" i="8"/>
  <c r="S16" i="7"/>
  <c r="AI17" i="7"/>
  <c r="AE18" i="7" s="1"/>
  <c r="F17" i="7"/>
  <c r="AH17" i="7"/>
  <c r="G17" i="7"/>
  <c r="C18" i="7" s="1"/>
  <c r="T16" i="7"/>
  <c r="P17" i="7" s="1"/>
  <c r="E18" i="7"/>
  <c r="D18" i="7"/>
  <c r="A18" i="7"/>
  <c r="B19" i="7"/>
  <c r="O18" i="7"/>
  <c r="N17" i="7"/>
  <c r="R17" i="7"/>
  <c r="Q17" i="7"/>
  <c r="AC18" i="7"/>
  <c r="AG18" i="7"/>
  <c r="AF18" i="7"/>
  <c r="AD19" i="7"/>
  <c r="D20" i="8" l="1"/>
  <c r="C20" i="8"/>
  <c r="A20" i="8"/>
  <c r="E20" i="8"/>
  <c r="F20" i="8"/>
  <c r="B21" i="8"/>
  <c r="G20" i="8"/>
  <c r="F18" i="7"/>
  <c r="S17" i="7"/>
  <c r="G18" i="7"/>
  <c r="C19" i="7" s="1"/>
  <c r="AH18" i="7"/>
  <c r="T17" i="7"/>
  <c r="P18" i="7" s="1"/>
  <c r="A19" i="7"/>
  <c r="B20" i="7"/>
  <c r="E19" i="7"/>
  <c r="D19" i="7"/>
  <c r="AI18" i="7"/>
  <c r="AE19" i="7" s="1"/>
  <c r="Q18" i="7"/>
  <c r="R18" i="7"/>
  <c r="N18" i="7"/>
  <c r="O19" i="7"/>
  <c r="AF19" i="7"/>
  <c r="AG19" i="7"/>
  <c r="AD20" i="7"/>
  <c r="AC19" i="7"/>
  <c r="B22" i="8" l="1"/>
  <c r="E21" i="8"/>
  <c r="C21" i="8"/>
  <c r="G21" i="8" s="1"/>
  <c r="D21" i="8"/>
  <c r="F21" i="8" s="1"/>
  <c r="A21" i="8"/>
  <c r="S18" i="7"/>
  <c r="F19" i="7"/>
  <c r="G19" i="7"/>
  <c r="C20" i="7" s="1"/>
  <c r="T18" i="7"/>
  <c r="P19" i="7" s="1"/>
  <c r="AH19" i="7"/>
  <c r="AI19" i="7"/>
  <c r="AE20" i="7" s="1"/>
  <c r="R19" i="7"/>
  <c r="Q19" i="7"/>
  <c r="N19" i="7"/>
  <c r="O20" i="7"/>
  <c r="AD21" i="7"/>
  <c r="AG20" i="7"/>
  <c r="AF20" i="7"/>
  <c r="AC20" i="7"/>
  <c r="E20" i="7"/>
  <c r="A20" i="7"/>
  <c r="B21" i="7"/>
  <c r="D20" i="7"/>
  <c r="E30" i="4"/>
  <c r="A22" i="8" l="1"/>
  <c r="D22" i="8"/>
  <c r="E22" i="8"/>
  <c r="F22" i="8" s="1"/>
  <c r="C22" i="8"/>
  <c r="G22" i="8" s="1"/>
  <c r="B23" i="8"/>
  <c r="T19" i="7"/>
  <c r="P20" i="7" s="1"/>
  <c r="F20" i="7"/>
  <c r="AH20" i="7"/>
  <c r="S19" i="7"/>
  <c r="AI20" i="7"/>
  <c r="G20" i="7"/>
  <c r="C21" i="7" s="1"/>
  <c r="B22" i="7"/>
  <c r="A21" i="7"/>
  <c r="D21" i="7"/>
  <c r="E21" i="7"/>
  <c r="AE21" i="7"/>
  <c r="AC21" i="7"/>
  <c r="AF21" i="7"/>
  <c r="AD22" i="7"/>
  <c r="AG21" i="7"/>
  <c r="Q20" i="7"/>
  <c r="R20" i="7"/>
  <c r="O21" i="7"/>
  <c r="N20" i="7"/>
  <c r="F30" i="4"/>
  <c r="AI21" i="7" l="1"/>
  <c r="AE22" i="7" s="1"/>
  <c r="S20" i="7"/>
  <c r="E23" i="8"/>
  <c r="D23" i="8"/>
  <c r="F23" i="8" s="1"/>
  <c r="C23" i="8"/>
  <c r="G23" i="8" s="1"/>
  <c r="A23" i="8"/>
  <c r="B24" i="8"/>
  <c r="T20" i="7"/>
  <c r="P21" i="7" s="1"/>
  <c r="G21" i="7"/>
  <c r="C22" i="7" s="1"/>
  <c r="AH21" i="7"/>
  <c r="F21" i="7"/>
  <c r="B23" i="7"/>
  <c r="A22" i="7"/>
  <c r="E22" i="7"/>
  <c r="D22" i="7"/>
  <c r="AF22" i="7"/>
  <c r="AD23" i="7"/>
  <c r="AG22" i="7"/>
  <c r="AC22" i="7"/>
  <c r="R21" i="7"/>
  <c r="N21" i="7"/>
  <c r="Q21" i="7"/>
  <c r="O22" i="7"/>
  <c r="E14" i="4"/>
  <c r="AI22" i="7" l="1"/>
  <c r="B25" i="8"/>
  <c r="D24" i="8"/>
  <c r="F24" i="8" s="1"/>
  <c r="E24" i="8"/>
  <c r="A24" i="8"/>
  <c r="C24" i="8"/>
  <c r="G24" i="8" s="1"/>
  <c r="G22" i="7"/>
  <c r="C23" i="7" s="1"/>
  <c r="F22" i="7"/>
  <c r="AH22" i="7"/>
  <c r="T21" i="7"/>
  <c r="P22" i="7" s="1"/>
  <c r="S21" i="7"/>
  <c r="AG23" i="7"/>
  <c r="AF23" i="7"/>
  <c r="AE23" i="7"/>
  <c r="AD24" i="7"/>
  <c r="AC23" i="7"/>
  <c r="D23" i="7"/>
  <c r="A23" i="7"/>
  <c r="E23" i="7"/>
  <c r="B24" i="7"/>
  <c r="Q22" i="7"/>
  <c r="O23" i="7"/>
  <c r="R22" i="7"/>
  <c r="N22" i="7"/>
  <c r="E25" i="8" l="1"/>
  <c r="F25" i="8" s="1"/>
  <c r="D25" i="8"/>
  <c r="C25" i="8"/>
  <c r="A25" i="8"/>
  <c r="B26" i="8"/>
  <c r="S22" i="7"/>
  <c r="T22" i="7"/>
  <c r="F23" i="7"/>
  <c r="G23" i="7"/>
  <c r="C24" i="7" s="1"/>
  <c r="AI23" i="7"/>
  <c r="AE24" i="7" s="1"/>
  <c r="AH23" i="7"/>
  <c r="N23" i="7"/>
  <c r="R23" i="7"/>
  <c r="O24" i="7"/>
  <c r="Q23" i="7"/>
  <c r="S23" i="7" s="1"/>
  <c r="P23" i="7"/>
  <c r="A24" i="7"/>
  <c r="E24" i="7"/>
  <c r="D24" i="7"/>
  <c r="B25" i="7"/>
  <c r="AC24" i="7"/>
  <c r="AD25" i="7"/>
  <c r="AF24" i="7"/>
  <c r="AG24" i="7"/>
  <c r="G25" i="8" l="1"/>
  <c r="B27" i="8"/>
  <c r="A26" i="8"/>
  <c r="E26" i="8"/>
  <c r="D26" i="8"/>
  <c r="F26" i="8" s="1"/>
  <c r="C26" i="8"/>
  <c r="G26" i="8" s="1"/>
  <c r="F24" i="7"/>
  <c r="T23" i="7"/>
  <c r="P24" i="7" s="1"/>
  <c r="AI24" i="7"/>
  <c r="AE25" i="7" s="1"/>
  <c r="G24" i="7"/>
  <c r="C25" i="7" s="1"/>
  <c r="AH24" i="7"/>
  <c r="A25" i="7"/>
  <c r="B26" i="7"/>
  <c r="E25" i="7"/>
  <c r="D25" i="7"/>
  <c r="N24" i="7"/>
  <c r="R24" i="7"/>
  <c r="Q24" i="7"/>
  <c r="O25" i="7"/>
  <c r="AF25" i="7"/>
  <c r="AD26" i="7"/>
  <c r="AG25" i="7"/>
  <c r="AC25" i="7"/>
  <c r="C27" i="8" l="1"/>
  <c r="A27" i="8"/>
  <c r="E27" i="8"/>
  <c r="B28" i="8"/>
  <c r="G27" i="8"/>
  <c r="D27" i="8"/>
  <c r="F27" i="8" s="1"/>
  <c r="F25" i="7"/>
  <c r="S24" i="7"/>
  <c r="AH25" i="7"/>
  <c r="T24" i="7"/>
  <c r="P25" i="7" s="1"/>
  <c r="G25" i="7"/>
  <c r="C26" i="7" s="1"/>
  <c r="AI25" i="7"/>
  <c r="AE26" i="7" s="1"/>
  <c r="R25" i="7"/>
  <c r="Q25" i="7"/>
  <c r="N25" i="7"/>
  <c r="O26" i="7"/>
  <c r="AC26" i="7"/>
  <c r="AF26" i="7"/>
  <c r="AG26" i="7"/>
  <c r="AD27" i="7"/>
  <c r="B27" i="7"/>
  <c r="A26" i="7"/>
  <c r="E26" i="7"/>
  <c r="D26" i="7"/>
  <c r="T25" i="7" l="1"/>
  <c r="P26" i="7" s="1"/>
  <c r="E28" i="8"/>
  <c r="D28" i="8"/>
  <c r="F28" i="8" s="1"/>
  <c r="B29" i="8"/>
  <c r="A28" i="8"/>
  <c r="C28" i="8"/>
  <c r="G28" i="8" s="1"/>
  <c r="S25" i="7"/>
  <c r="G26" i="7"/>
  <c r="F26" i="7"/>
  <c r="AI26" i="7"/>
  <c r="AE27" i="7" s="1"/>
  <c r="AH26" i="7"/>
  <c r="E27" i="7"/>
  <c r="D27" i="7"/>
  <c r="A27" i="7"/>
  <c r="C27" i="7"/>
  <c r="B28" i="7"/>
  <c r="Q26" i="7"/>
  <c r="N26" i="7"/>
  <c r="R26" i="7"/>
  <c r="O27" i="7"/>
  <c r="AF27" i="7"/>
  <c r="AC27" i="7"/>
  <c r="AD28" i="7"/>
  <c r="AG27" i="7"/>
  <c r="A29" i="8" l="1"/>
  <c r="B30" i="8"/>
  <c r="C29" i="8"/>
  <c r="E29" i="8"/>
  <c r="D29" i="8"/>
  <c r="F29" i="8" s="1"/>
  <c r="G29" i="8"/>
  <c r="F27" i="7"/>
  <c r="T26" i="7"/>
  <c r="P27" i="7" s="1"/>
  <c r="G27" i="7"/>
  <c r="C28" i="7" s="1"/>
  <c r="AH27" i="7"/>
  <c r="S26" i="7"/>
  <c r="AI27" i="7"/>
  <c r="AE28" i="7" s="1"/>
  <c r="A28" i="7"/>
  <c r="E28" i="7"/>
  <c r="D28" i="7"/>
  <c r="B29" i="7"/>
  <c r="O28" i="7"/>
  <c r="R27" i="7"/>
  <c r="Q27" i="7"/>
  <c r="N27" i="7"/>
  <c r="AF28" i="7"/>
  <c r="AC28" i="7"/>
  <c r="AG28" i="7"/>
  <c r="AD29" i="7"/>
  <c r="F30" i="8" l="1"/>
  <c r="E30" i="8"/>
  <c r="D30" i="8"/>
  <c r="C30" i="8"/>
  <c r="G30" i="8"/>
  <c r="B31" i="8"/>
  <c r="A30" i="8"/>
  <c r="S27" i="7"/>
  <c r="F28" i="7"/>
  <c r="T27" i="7"/>
  <c r="P28" i="7" s="1"/>
  <c r="G28" i="7"/>
  <c r="C29" i="7" s="1"/>
  <c r="AH28" i="7"/>
  <c r="AI28" i="7"/>
  <c r="AE29" i="7" s="1"/>
  <c r="B30" i="7"/>
  <c r="E29" i="7"/>
  <c r="D29" i="7"/>
  <c r="A29" i="7"/>
  <c r="N28" i="7"/>
  <c r="O29" i="7"/>
  <c r="R28" i="7"/>
  <c r="Q28" i="7"/>
  <c r="AF29" i="7"/>
  <c r="AG29" i="7"/>
  <c r="AD30" i="7"/>
  <c r="AC29" i="7"/>
  <c r="T28" i="7" l="1"/>
  <c r="B32" i="8"/>
  <c r="E31" i="8"/>
  <c r="A31" i="8"/>
  <c r="D31" i="8"/>
  <c r="F31" i="8" s="1"/>
  <c r="C31" i="8"/>
  <c r="G31" i="8" s="1"/>
  <c r="AH29" i="7"/>
  <c r="G29" i="7"/>
  <c r="C30" i="7" s="1"/>
  <c r="AI29" i="7"/>
  <c r="AE30" i="7" s="1"/>
  <c r="F29" i="7"/>
  <c r="S28" i="7"/>
  <c r="N29" i="7"/>
  <c r="R29" i="7"/>
  <c r="T29" i="7" s="1"/>
  <c r="Q29" i="7"/>
  <c r="P29" i="7"/>
  <c r="O30" i="7"/>
  <c r="B31" i="7"/>
  <c r="D30" i="7"/>
  <c r="A30" i="7"/>
  <c r="E30" i="7"/>
  <c r="AG30" i="7"/>
  <c r="AC30" i="7"/>
  <c r="AD31" i="7"/>
  <c r="AF30" i="7"/>
  <c r="G30" i="7" l="1"/>
  <c r="D32" i="8"/>
  <c r="F32" i="8" s="1"/>
  <c r="C32" i="8"/>
  <c r="A32" i="8"/>
  <c r="B33" i="8"/>
  <c r="E32" i="8"/>
  <c r="G32" i="8" s="1"/>
  <c r="S29" i="7"/>
  <c r="F30" i="7"/>
  <c r="AH30" i="7"/>
  <c r="AI30" i="7"/>
  <c r="AE31" i="7" s="1"/>
  <c r="R30" i="7"/>
  <c r="Q30" i="7"/>
  <c r="O31" i="7"/>
  <c r="P30" i="7"/>
  <c r="N30" i="7"/>
  <c r="C31" i="7"/>
  <c r="A31" i="7"/>
  <c r="B32" i="7"/>
  <c r="E31" i="7"/>
  <c r="D31" i="7"/>
  <c r="AG31" i="7"/>
  <c r="AF31" i="7"/>
  <c r="AC31" i="7"/>
  <c r="AD32" i="7"/>
  <c r="AH31" i="7" l="1"/>
  <c r="B34" i="8"/>
  <c r="E33" i="8"/>
  <c r="D33" i="8"/>
  <c r="F33" i="8" s="1"/>
  <c r="C33" i="8"/>
  <c r="G33" i="8" s="1"/>
  <c r="A33" i="8"/>
  <c r="G31" i="7"/>
  <c r="C32" i="7" s="1"/>
  <c r="F31" i="7"/>
  <c r="AI31" i="7"/>
  <c r="AE32" i="7" s="1"/>
  <c r="T30" i="7"/>
  <c r="P31" i="7" s="1"/>
  <c r="S30" i="7"/>
  <c r="O32" i="7"/>
  <c r="N31" i="7"/>
  <c r="Q31" i="7"/>
  <c r="R31" i="7"/>
  <c r="A32" i="7"/>
  <c r="B33" i="7"/>
  <c r="E32" i="7"/>
  <c r="D32" i="7"/>
  <c r="AG32" i="7"/>
  <c r="AD33" i="7"/>
  <c r="AF32" i="7"/>
  <c r="AC32" i="7"/>
  <c r="A34" i="8" l="1"/>
  <c r="E34" i="8"/>
  <c r="D34" i="8"/>
  <c r="F34" i="8" s="1"/>
  <c r="C34" i="8"/>
  <c r="G34" i="8" s="1"/>
  <c r="B35" i="8"/>
  <c r="F32" i="7"/>
  <c r="G32" i="7"/>
  <c r="C33" i="7" s="1"/>
  <c r="T31" i="7"/>
  <c r="P32" i="7" s="1"/>
  <c r="S31" i="7"/>
  <c r="AI32" i="7"/>
  <c r="AE33" i="7" s="1"/>
  <c r="AH32" i="7"/>
  <c r="D33" i="7"/>
  <c r="E33" i="7"/>
  <c r="A33" i="7"/>
  <c r="B34" i="7"/>
  <c r="AF33" i="7"/>
  <c r="AD34" i="7"/>
  <c r="AC33" i="7"/>
  <c r="AG33" i="7"/>
  <c r="O33" i="7"/>
  <c r="R32" i="7"/>
  <c r="N32" i="7"/>
  <c r="Q32" i="7"/>
  <c r="S32" i="7" s="1"/>
  <c r="G33" i="7" l="1"/>
  <c r="E35" i="8"/>
  <c r="D35" i="8"/>
  <c r="F35" i="8" s="1"/>
  <c r="C35" i="8"/>
  <c r="G35" i="8" s="1"/>
  <c r="B36" i="8"/>
  <c r="A35" i="8"/>
  <c r="T32" i="7"/>
  <c r="F33" i="7"/>
  <c r="AH33" i="7"/>
  <c r="AI33" i="7"/>
  <c r="AE34" i="7" s="1"/>
  <c r="N33" i="7"/>
  <c r="R33" i="7"/>
  <c r="O34" i="7"/>
  <c r="Q33" i="7"/>
  <c r="P33" i="7"/>
  <c r="AC34" i="7"/>
  <c r="AD35" i="7"/>
  <c r="AG34" i="7"/>
  <c r="AF34" i="7"/>
  <c r="D34" i="7"/>
  <c r="C34" i="7"/>
  <c r="B35" i="7"/>
  <c r="A34" i="7"/>
  <c r="E34" i="7"/>
  <c r="B37" i="8" l="1"/>
  <c r="C36" i="8"/>
  <c r="E36" i="8"/>
  <c r="G36" i="8" s="1"/>
  <c r="D36" i="8"/>
  <c r="F36" i="8" s="1"/>
  <c r="A36" i="8"/>
  <c r="F34" i="7"/>
  <c r="G34" i="7"/>
  <c r="C35" i="7" s="1"/>
  <c r="T33" i="7"/>
  <c r="P34" i="7" s="1"/>
  <c r="AI34" i="7"/>
  <c r="AE35" i="7" s="1"/>
  <c r="S33" i="7"/>
  <c r="AH34" i="7"/>
  <c r="AC35" i="7"/>
  <c r="AF35" i="7"/>
  <c r="AD36" i="7"/>
  <c r="AG35" i="7"/>
  <c r="A35" i="7"/>
  <c r="B36" i="7"/>
  <c r="E35" i="7"/>
  <c r="D35" i="7"/>
  <c r="N34" i="7"/>
  <c r="O35" i="7"/>
  <c r="R34" i="7"/>
  <c r="Q34" i="7"/>
  <c r="E37" i="8" l="1"/>
  <c r="G37" i="8" s="1"/>
  <c r="D37" i="8"/>
  <c r="C37" i="8"/>
  <c r="A37" i="8"/>
  <c r="B38" i="8"/>
  <c r="F35" i="7"/>
  <c r="AI35" i="7"/>
  <c r="AE36" i="7" s="1"/>
  <c r="G35" i="7"/>
  <c r="C36" i="7" s="1"/>
  <c r="AH35" i="7"/>
  <c r="T34" i="7"/>
  <c r="P35" i="7" s="1"/>
  <c r="S34" i="7"/>
  <c r="E36" i="7"/>
  <c r="B37" i="7"/>
  <c r="D36" i="7"/>
  <c r="F36" i="7" s="1"/>
  <c r="A36" i="7"/>
  <c r="AD37" i="7"/>
  <c r="AC36" i="7"/>
  <c r="AG36" i="7"/>
  <c r="AF36" i="7"/>
  <c r="O36" i="7"/>
  <c r="N35" i="7"/>
  <c r="R35" i="7"/>
  <c r="Q35" i="7"/>
  <c r="S35" i="7" l="1"/>
  <c r="T35" i="7"/>
  <c r="B39" i="8"/>
  <c r="A38" i="8"/>
  <c r="C38" i="8"/>
  <c r="G38" i="8" s="1"/>
  <c r="E38" i="8"/>
  <c r="D38" i="8"/>
  <c r="F38" i="8" s="1"/>
  <c r="F37" i="8"/>
  <c r="G36" i="7"/>
  <c r="C37" i="7" s="1"/>
  <c r="AH36" i="7"/>
  <c r="AI36" i="7"/>
  <c r="AE37" i="7" s="1"/>
  <c r="Q36" i="7"/>
  <c r="P36" i="7"/>
  <c r="N36" i="7"/>
  <c r="O37" i="7"/>
  <c r="R36" i="7"/>
  <c r="AD38" i="7"/>
  <c r="AC37" i="7"/>
  <c r="AF37" i="7"/>
  <c r="AG37" i="7"/>
  <c r="E37" i="7"/>
  <c r="D37" i="7"/>
  <c r="A37" i="7"/>
  <c r="B38" i="7"/>
  <c r="C39" i="8" l="1"/>
  <c r="G39" i="8" s="1"/>
  <c r="A39" i="8"/>
  <c r="B40" i="8"/>
  <c r="E39" i="8"/>
  <c r="D39" i="8"/>
  <c r="F39" i="8" s="1"/>
  <c r="F37" i="7"/>
  <c r="T36" i="7"/>
  <c r="P37" i="7" s="1"/>
  <c r="G37" i="7"/>
  <c r="AI37" i="7"/>
  <c r="AE38" i="7" s="1"/>
  <c r="AH37" i="7"/>
  <c r="A38" i="7"/>
  <c r="E38" i="7"/>
  <c r="D38" i="7"/>
  <c r="C38" i="7"/>
  <c r="B39" i="7"/>
  <c r="AC38" i="7"/>
  <c r="AG38" i="7"/>
  <c r="AF38" i="7"/>
  <c r="AD39" i="7"/>
  <c r="S36" i="7"/>
  <c r="O38" i="7"/>
  <c r="R37" i="7"/>
  <c r="Q37" i="7"/>
  <c r="S37" i="7" s="1"/>
  <c r="N37" i="7"/>
  <c r="E40" i="8" l="1"/>
  <c r="D40" i="8"/>
  <c r="F40" i="8" s="1"/>
  <c r="B41" i="8"/>
  <c r="C40" i="8"/>
  <c r="G40" i="8" s="1"/>
  <c r="A40" i="8"/>
  <c r="AI38" i="7"/>
  <c r="AE39" i="7" s="1"/>
  <c r="T37" i="7"/>
  <c r="AH38" i="7"/>
  <c r="G38" i="7"/>
  <c r="C39" i="7" s="1"/>
  <c r="F38" i="7"/>
  <c r="Q38" i="7"/>
  <c r="O39" i="7"/>
  <c r="N38" i="7"/>
  <c r="R38" i="7"/>
  <c r="P38" i="7"/>
  <c r="AF39" i="7"/>
  <c r="AD40" i="7"/>
  <c r="AG39" i="7"/>
  <c r="AC39" i="7"/>
  <c r="A39" i="7"/>
  <c r="E39" i="7"/>
  <c r="B40" i="7"/>
  <c r="D39" i="7"/>
  <c r="AI39" i="7" l="1"/>
  <c r="A41" i="8"/>
  <c r="B42" i="8"/>
  <c r="E41" i="8"/>
  <c r="D41" i="8"/>
  <c r="C41" i="8"/>
  <c r="G41" i="8" s="1"/>
  <c r="F41" i="8"/>
  <c r="S38" i="7"/>
  <c r="F39" i="7"/>
  <c r="T38" i="7"/>
  <c r="P39" i="7" s="1"/>
  <c r="G39" i="7"/>
  <c r="C40" i="7" s="1"/>
  <c r="AH39" i="7"/>
  <c r="A40" i="7"/>
  <c r="B41" i="7"/>
  <c r="E40" i="7"/>
  <c r="D40" i="7"/>
  <c r="R39" i="7"/>
  <c r="Q39" i="7"/>
  <c r="O40" i="7"/>
  <c r="N39" i="7"/>
  <c r="AE40" i="7"/>
  <c r="AD41" i="7"/>
  <c r="AF40" i="7"/>
  <c r="AC40" i="7"/>
  <c r="AG40" i="7"/>
  <c r="F42" i="8" l="1"/>
  <c r="E42" i="8"/>
  <c r="D42" i="8"/>
  <c r="C42" i="8"/>
  <c r="G42" i="8"/>
  <c r="A42" i="8"/>
  <c r="B43" i="8"/>
  <c r="F40" i="7"/>
  <c r="T39" i="7"/>
  <c r="P40" i="7" s="1"/>
  <c r="G40" i="7"/>
  <c r="C41" i="7" s="1"/>
  <c r="AH40" i="7"/>
  <c r="AI40" i="7"/>
  <c r="AE41" i="7" s="1"/>
  <c r="S39" i="7"/>
  <c r="AF41" i="7"/>
  <c r="AG41" i="7"/>
  <c r="AC41" i="7"/>
  <c r="AD42" i="7"/>
  <c r="Q40" i="7"/>
  <c r="N40" i="7"/>
  <c r="O41" i="7"/>
  <c r="R40" i="7"/>
  <c r="A41" i="7"/>
  <c r="E41" i="7"/>
  <c r="D41" i="7"/>
  <c r="B42" i="7"/>
  <c r="B44" i="8" l="1"/>
  <c r="E43" i="8"/>
  <c r="D43" i="8"/>
  <c r="C43" i="8"/>
  <c r="G43" i="8" s="1"/>
  <c r="A43" i="8"/>
  <c r="F43" i="8"/>
  <c r="G41" i="7"/>
  <c r="C42" i="7" s="1"/>
  <c r="AH41" i="7"/>
  <c r="T40" i="7"/>
  <c r="F41" i="7"/>
  <c r="S40" i="7"/>
  <c r="AI41" i="7"/>
  <c r="AE42" i="7" s="1"/>
  <c r="R41" i="7"/>
  <c r="P41" i="7"/>
  <c r="O42" i="7"/>
  <c r="Q41" i="7"/>
  <c r="S41" i="7" s="1"/>
  <c r="N41" i="7"/>
  <c r="B43" i="7"/>
  <c r="E42" i="7"/>
  <c r="A42" i="7"/>
  <c r="D42" i="7"/>
  <c r="AG42" i="7"/>
  <c r="AF42" i="7"/>
  <c r="AD43" i="7"/>
  <c r="AC42" i="7"/>
  <c r="D44" i="8" l="1"/>
  <c r="C44" i="8"/>
  <c r="A44" i="8"/>
  <c r="B45" i="8"/>
  <c r="E44" i="8"/>
  <c r="G44" i="8"/>
  <c r="F44" i="8"/>
  <c r="T41" i="7"/>
  <c r="F42" i="7"/>
  <c r="G42" i="7"/>
  <c r="C43" i="7" s="1"/>
  <c r="AI42" i="7"/>
  <c r="AE43" i="7" s="1"/>
  <c r="AH42" i="7"/>
  <c r="R42" i="7"/>
  <c r="Q42" i="7"/>
  <c r="P42" i="7"/>
  <c r="N42" i="7"/>
  <c r="O43" i="7"/>
  <c r="B44" i="7"/>
  <c r="A43" i="7"/>
  <c r="E43" i="7"/>
  <c r="D43" i="7"/>
  <c r="AF43" i="7"/>
  <c r="AG43" i="7"/>
  <c r="AD44" i="7"/>
  <c r="AC43" i="7"/>
  <c r="F43" i="7" l="1"/>
  <c r="T42" i="7"/>
  <c r="B46" i="8"/>
  <c r="E45" i="8"/>
  <c r="A45" i="8"/>
  <c r="C45" i="8"/>
  <c r="G45" i="8" s="1"/>
  <c r="D45" i="8"/>
  <c r="F45" i="8" s="1"/>
  <c r="AH43" i="7"/>
  <c r="S42" i="7"/>
  <c r="G43" i="7"/>
  <c r="C44" i="7" s="1"/>
  <c r="AI43" i="7"/>
  <c r="AE44" i="7" s="1"/>
  <c r="A44" i="7"/>
  <c r="B45" i="7"/>
  <c r="D44" i="7"/>
  <c r="E44" i="7"/>
  <c r="N43" i="7"/>
  <c r="R43" i="7"/>
  <c r="P43" i="7"/>
  <c r="O44" i="7"/>
  <c r="Q43" i="7"/>
  <c r="AG44" i="7"/>
  <c r="AF44" i="7"/>
  <c r="AD45" i="7"/>
  <c r="AC44" i="7"/>
  <c r="A46" i="8" l="1"/>
  <c r="E46" i="8"/>
  <c r="G46" i="8" s="1"/>
  <c r="D46" i="8"/>
  <c r="C46" i="8"/>
  <c r="B47" i="8"/>
  <c r="AH44" i="7"/>
  <c r="AI44" i="7"/>
  <c r="AE45" i="7" s="1"/>
  <c r="G44" i="7"/>
  <c r="C45" i="7" s="1"/>
  <c r="T43" i="7"/>
  <c r="P44" i="7" s="1"/>
  <c r="F44" i="7"/>
  <c r="S43" i="7"/>
  <c r="Q44" i="7"/>
  <c r="O45" i="7"/>
  <c r="N44" i="7"/>
  <c r="R44" i="7"/>
  <c r="AG45" i="7"/>
  <c r="AF45" i="7"/>
  <c r="AD46" i="7"/>
  <c r="AC45" i="7"/>
  <c r="E45" i="7"/>
  <c r="D45" i="7"/>
  <c r="B46" i="7"/>
  <c r="A45" i="7"/>
  <c r="F46" i="8" l="1"/>
  <c r="F47" i="8"/>
  <c r="E47" i="8"/>
  <c r="D47" i="8"/>
  <c r="C47" i="8"/>
  <c r="G47" i="8" s="1"/>
  <c r="B48" i="8"/>
  <c r="A47" i="8"/>
  <c r="T44" i="7"/>
  <c r="F45" i="7"/>
  <c r="S44" i="7"/>
  <c r="AI45" i="7"/>
  <c r="AH45" i="7"/>
  <c r="G45" i="7"/>
  <c r="C46" i="7" s="1"/>
  <c r="AG46" i="7"/>
  <c r="AF46" i="7"/>
  <c r="AE46" i="7"/>
  <c r="AC46" i="7"/>
  <c r="AD47" i="7"/>
  <c r="B47" i="7"/>
  <c r="E46" i="7"/>
  <c r="D46" i="7"/>
  <c r="A46" i="7"/>
  <c r="N45" i="7"/>
  <c r="O46" i="7"/>
  <c r="R45" i="7"/>
  <c r="Q45" i="7"/>
  <c r="P45" i="7"/>
  <c r="AH46" i="7" l="1"/>
  <c r="S45" i="7"/>
  <c r="B49" i="8"/>
  <c r="D48" i="8"/>
  <c r="C48" i="8"/>
  <c r="E48" i="8"/>
  <c r="F48" i="8" s="1"/>
  <c r="A48" i="8"/>
  <c r="T45" i="7"/>
  <c r="P46" i="7" s="1"/>
  <c r="F46" i="7"/>
  <c r="G46" i="7"/>
  <c r="C47" i="7" s="1"/>
  <c r="AI46" i="7"/>
  <c r="AE47" i="7" s="1"/>
  <c r="D47" i="7"/>
  <c r="B48" i="7"/>
  <c r="A47" i="7"/>
  <c r="E47" i="7"/>
  <c r="AD48" i="7"/>
  <c r="AG47" i="7"/>
  <c r="AF47" i="7"/>
  <c r="AC47" i="7"/>
  <c r="N46" i="7"/>
  <c r="Q46" i="7"/>
  <c r="O47" i="7"/>
  <c r="R46" i="7"/>
  <c r="AH47" i="7" l="1"/>
  <c r="T46" i="7"/>
  <c r="S46" i="7"/>
  <c r="G48" i="8"/>
  <c r="E49" i="8"/>
  <c r="D49" i="8"/>
  <c r="C49" i="8"/>
  <c r="A49" i="8"/>
  <c r="G49" i="8"/>
  <c r="F49" i="8"/>
  <c r="B50" i="8"/>
  <c r="G47" i="7"/>
  <c r="C48" i="7" s="1"/>
  <c r="AI47" i="7"/>
  <c r="AE48" i="7" s="1"/>
  <c r="F47" i="7"/>
  <c r="AC48" i="7"/>
  <c r="AD49" i="7"/>
  <c r="AG48" i="7"/>
  <c r="AF48" i="7"/>
  <c r="A48" i="7"/>
  <c r="E48" i="7"/>
  <c r="B49" i="7"/>
  <c r="D48" i="7"/>
  <c r="O48" i="7"/>
  <c r="R47" i="7"/>
  <c r="P47" i="7"/>
  <c r="Q47" i="7"/>
  <c r="N47" i="7"/>
  <c r="S47" i="7" l="1"/>
  <c r="B51" i="8"/>
  <c r="G50" i="8"/>
  <c r="E50" i="8"/>
  <c r="C50" i="8"/>
  <c r="D50" i="8"/>
  <c r="F50" i="8" s="1"/>
  <c r="A50" i="8"/>
  <c r="T47" i="7"/>
  <c r="P48" i="7" s="1"/>
  <c r="F48" i="7"/>
  <c r="G48" i="7"/>
  <c r="C49" i="7" s="1"/>
  <c r="AH48" i="7"/>
  <c r="AI48" i="7"/>
  <c r="AE49" i="7" s="1"/>
  <c r="B50" i="7"/>
  <c r="E49" i="7"/>
  <c r="A49" i="7"/>
  <c r="D49" i="7"/>
  <c r="AD50" i="7"/>
  <c r="AG49" i="7"/>
  <c r="AC49" i="7"/>
  <c r="AF49" i="7"/>
  <c r="AH49" i="7" s="1"/>
  <c r="R48" i="7"/>
  <c r="N48" i="7"/>
  <c r="Q48" i="7"/>
  <c r="O49" i="7"/>
  <c r="T48" i="7" l="1"/>
  <c r="C51" i="8"/>
  <c r="A51" i="8"/>
  <c r="B52" i="8"/>
  <c r="D51" i="8"/>
  <c r="G51" i="8"/>
  <c r="F51" i="8"/>
  <c r="E51" i="8"/>
  <c r="G49" i="7"/>
  <c r="C50" i="7" s="1"/>
  <c r="F49" i="7"/>
  <c r="AI49" i="7"/>
  <c r="S48" i="7"/>
  <c r="AF50" i="7"/>
  <c r="AG50" i="7"/>
  <c r="AD51" i="7"/>
  <c r="AE50" i="7"/>
  <c r="AC50" i="7"/>
  <c r="R49" i="7"/>
  <c r="Q49" i="7"/>
  <c r="P49" i="7"/>
  <c r="O50" i="7"/>
  <c r="N49" i="7"/>
  <c r="A50" i="7"/>
  <c r="B51" i="7"/>
  <c r="E50" i="7"/>
  <c r="D50" i="7"/>
  <c r="G52" i="8" l="1"/>
  <c r="F52" i="8"/>
  <c r="E52" i="8"/>
  <c r="D52" i="8"/>
  <c r="C52" i="8"/>
  <c r="A52" i="8"/>
  <c r="B53" i="8"/>
  <c r="G50" i="7"/>
  <c r="C51" i="7" s="1"/>
  <c r="S49" i="7"/>
  <c r="AI50" i="7"/>
  <c r="AE51" i="7" s="1"/>
  <c r="AH50" i="7"/>
  <c r="T49" i="7"/>
  <c r="P50" i="7" s="1"/>
  <c r="F50" i="7"/>
  <c r="N50" i="7"/>
  <c r="O51" i="7"/>
  <c r="R50" i="7"/>
  <c r="Q50" i="7"/>
  <c r="AC51" i="7"/>
  <c r="AD52" i="7"/>
  <c r="AG51" i="7"/>
  <c r="AF51" i="7"/>
  <c r="D51" i="7"/>
  <c r="E51" i="7"/>
  <c r="A51" i="7"/>
  <c r="B52" i="7"/>
  <c r="A53" i="8" l="1"/>
  <c r="B54" i="8"/>
  <c r="F53" i="8"/>
  <c r="G53" i="8"/>
  <c r="D53" i="8"/>
  <c r="E53" i="8"/>
  <c r="C53" i="8"/>
  <c r="S50" i="7"/>
  <c r="F51" i="7"/>
  <c r="G51" i="7"/>
  <c r="C52" i="7" s="1"/>
  <c r="T50" i="7"/>
  <c r="P51" i="7" s="1"/>
  <c r="AI51" i="7"/>
  <c r="AE52" i="7" s="1"/>
  <c r="AH51" i="7"/>
  <c r="AC52" i="7"/>
  <c r="AG52" i="7"/>
  <c r="AF52" i="7"/>
  <c r="AD53" i="7"/>
  <c r="R51" i="7"/>
  <c r="N51" i="7"/>
  <c r="O52" i="7"/>
  <c r="Q51" i="7"/>
  <c r="E52" i="7"/>
  <c r="D52" i="7"/>
  <c r="A52" i="7"/>
  <c r="B53" i="7"/>
  <c r="F54" i="8" l="1"/>
  <c r="E54" i="8"/>
  <c r="D54" i="8"/>
  <c r="C54" i="8"/>
  <c r="B55" i="8"/>
  <c r="A54" i="8"/>
  <c r="G54" i="8"/>
  <c r="S51" i="7"/>
  <c r="F52" i="7"/>
  <c r="AH52" i="7"/>
  <c r="T51" i="7"/>
  <c r="P52" i="7" s="1"/>
  <c r="AI52" i="7"/>
  <c r="AE53" i="7" s="1"/>
  <c r="G52" i="7"/>
  <c r="C53" i="7" s="1"/>
  <c r="N52" i="7"/>
  <c r="Q52" i="7"/>
  <c r="R52" i="7"/>
  <c r="O53" i="7"/>
  <c r="AG53" i="7"/>
  <c r="AF53" i="7"/>
  <c r="AH53" i="7" s="1"/>
  <c r="AC53" i="7"/>
  <c r="AD54" i="7"/>
  <c r="E53" i="7"/>
  <c r="D53" i="7"/>
  <c r="A53" i="7"/>
  <c r="B54" i="7"/>
  <c r="S52" i="7" l="1"/>
  <c r="B56" i="8"/>
  <c r="G55" i="8"/>
  <c r="D55" i="8"/>
  <c r="C55" i="8"/>
  <c r="A55" i="8"/>
  <c r="E55" i="8"/>
  <c r="F55" i="8"/>
  <c r="AI53" i="7"/>
  <c r="G53" i="7"/>
  <c r="C54" i="7" s="1"/>
  <c r="F53" i="7"/>
  <c r="T52" i="7"/>
  <c r="P53" i="7" s="1"/>
  <c r="AD55" i="7"/>
  <c r="AG54" i="7"/>
  <c r="AE54" i="7"/>
  <c r="AF54" i="7"/>
  <c r="AH54" i="7" s="1"/>
  <c r="AC54" i="7"/>
  <c r="O54" i="7"/>
  <c r="R53" i="7"/>
  <c r="Q53" i="7"/>
  <c r="N53" i="7"/>
  <c r="B55" i="7"/>
  <c r="A54" i="7"/>
  <c r="E54" i="7"/>
  <c r="D54" i="7"/>
  <c r="D56" i="8" l="1"/>
  <c r="C56" i="8"/>
  <c r="A56" i="8"/>
  <c r="G56" i="8"/>
  <c r="B57" i="8"/>
  <c r="E56" i="8"/>
  <c r="F56" i="8"/>
  <c r="S53" i="7"/>
  <c r="T53" i="7"/>
  <c r="G54" i="7"/>
  <c r="C55" i="7" s="1"/>
  <c r="F54" i="7"/>
  <c r="AI54" i="7"/>
  <c r="AE55" i="7" s="1"/>
  <c r="O55" i="7"/>
  <c r="N54" i="7"/>
  <c r="Q54" i="7"/>
  <c r="P54" i="7"/>
  <c r="R54" i="7"/>
  <c r="E55" i="7"/>
  <c r="D55" i="7"/>
  <c r="B56" i="7"/>
  <c r="A55" i="7"/>
  <c r="AD56" i="7"/>
  <c r="AG55" i="7"/>
  <c r="AF55" i="7"/>
  <c r="AH55" i="7" s="1"/>
  <c r="AC55" i="7"/>
  <c r="B58" i="8" l="1"/>
  <c r="G57" i="8"/>
  <c r="F57" i="8"/>
  <c r="E57" i="8"/>
  <c r="D57" i="8"/>
  <c r="C57" i="8"/>
  <c r="A57" i="8"/>
  <c r="S54" i="7"/>
  <c r="F55" i="7"/>
  <c r="AI55" i="7"/>
  <c r="AE56" i="7" s="1"/>
  <c r="T54" i="7"/>
  <c r="P55" i="7" s="1"/>
  <c r="G55" i="7"/>
  <c r="C56" i="7" s="1"/>
  <c r="AF56" i="7"/>
  <c r="AD57" i="7"/>
  <c r="AC56" i="7"/>
  <c r="AG56" i="7"/>
  <c r="D56" i="7"/>
  <c r="A56" i="7"/>
  <c r="B57" i="7"/>
  <c r="E56" i="7"/>
  <c r="R55" i="7"/>
  <c r="Q55" i="7"/>
  <c r="N55" i="7"/>
  <c r="O56" i="7"/>
  <c r="AI56" i="7" l="1"/>
  <c r="A58" i="8"/>
  <c r="E58" i="8"/>
  <c r="D58" i="8"/>
  <c r="C58" i="8"/>
  <c r="G58" i="8"/>
  <c r="B59" i="8"/>
  <c r="F58" i="8"/>
  <c r="S55" i="7"/>
  <c r="T55" i="7"/>
  <c r="P56" i="7" s="1"/>
  <c r="F56" i="7"/>
  <c r="AH56" i="7"/>
  <c r="G56" i="7"/>
  <c r="C57" i="7" s="1"/>
  <c r="D57" i="7"/>
  <c r="E57" i="7"/>
  <c r="A57" i="7"/>
  <c r="B58" i="7"/>
  <c r="R56" i="7"/>
  <c r="Q56" i="7"/>
  <c r="S56" i="7" s="1"/>
  <c r="N56" i="7"/>
  <c r="O57" i="7"/>
  <c r="AC57" i="7"/>
  <c r="AE57" i="7"/>
  <c r="AD58" i="7"/>
  <c r="AG57" i="7"/>
  <c r="AF57" i="7"/>
  <c r="G59" i="8" l="1"/>
  <c r="F59" i="8"/>
  <c r="E59" i="8"/>
  <c r="D59" i="8"/>
  <c r="C59" i="8"/>
  <c r="B60" i="8"/>
  <c r="A59" i="8"/>
  <c r="T56" i="7"/>
  <c r="P57" i="7" s="1"/>
  <c r="AI57" i="7"/>
  <c r="AE58" i="7" s="1"/>
  <c r="G57" i="7"/>
  <c r="C58" i="7" s="1"/>
  <c r="AH57" i="7"/>
  <c r="F57" i="7"/>
  <c r="N57" i="7"/>
  <c r="O58" i="7"/>
  <c r="R57" i="7"/>
  <c r="Q57" i="7"/>
  <c r="AD59" i="7"/>
  <c r="AC58" i="7"/>
  <c r="AG58" i="7"/>
  <c r="AF58" i="7"/>
  <c r="D58" i="7"/>
  <c r="E58" i="7"/>
  <c r="B59" i="7"/>
  <c r="A58" i="7"/>
  <c r="S57" i="7" l="1"/>
  <c r="B61" i="8"/>
  <c r="G60" i="8"/>
  <c r="F60" i="8"/>
  <c r="E60" i="8"/>
  <c r="C60" i="8"/>
  <c r="A60" i="8"/>
  <c r="D60" i="8"/>
  <c r="F58" i="7"/>
  <c r="G58" i="7"/>
  <c r="C59" i="7" s="1"/>
  <c r="T57" i="7"/>
  <c r="P58" i="7" s="1"/>
  <c r="AH58" i="7"/>
  <c r="AI58" i="7"/>
  <c r="AE59" i="7" s="1"/>
  <c r="AD60" i="7"/>
  <c r="AF59" i="7"/>
  <c r="AC59" i="7"/>
  <c r="AG59" i="7"/>
  <c r="Q58" i="7"/>
  <c r="N58" i="7"/>
  <c r="O59" i="7"/>
  <c r="R58" i="7"/>
  <c r="E59" i="7"/>
  <c r="B60" i="7"/>
  <c r="D59" i="7"/>
  <c r="A59" i="7"/>
  <c r="G59" i="7" l="1"/>
  <c r="E61" i="8"/>
  <c r="D61" i="8"/>
  <c r="C61" i="8"/>
  <c r="A61" i="8"/>
  <c r="F61" i="8"/>
  <c r="B62" i="8"/>
  <c r="G61" i="8"/>
  <c r="AH59" i="7"/>
  <c r="T58" i="7"/>
  <c r="P59" i="7" s="1"/>
  <c r="F59" i="7"/>
  <c r="S58" i="7"/>
  <c r="AI59" i="7"/>
  <c r="AE60" i="7" s="1"/>
  <c r="Q59" i="7"/>
  <c r="O60" i="7"/>
  <c r="N59" i="7"/>
  <c r="R59" i="7"/>
  <c r="C60" i="7"/>
  <c r="A60" i="7"/>
  <c r="E60" i="7"/>
  <c r="G60" i="7" s="1"/>
  <c r="B61" i="7"/>
  <c r="D60" i="7"/>
  <c r="F60" i="7" s="1"/>
  <c r="AD61" i="7"/>
  <c r="AG60" i="7"/>
  <c r="AF60" i="7"/>
  <c r="AH60" i="7" s="1"/>
  <c r="AC60" i="7"/>
  <c r="S59" i="7" l="1"/>
  <c r="B63" i="8"/>
  <c r="G62" i="8"/>
  <c r="F62" i="8"/>
  <c r="E62" i="8"/>
  <c r="D62" i="8"/>
  <c r="C62" i="8"/>
  <c r="A62" i="8"/>
  <c r="AI60" i="7"/>
  <c r="T59" i="7"/>
  <c r="P60" i="7" s="1"/>
  <c r="AC61" i="7"/>
  <c r="AD62" i="7"/>
  <c r="AG61" i="7"/>
  <c r="AF61" i="7"/>
  <c r="AE61" i="7"/>
  <c r="E61" i="7"/>
  <c r="A61" i="7"/>
  <c r="D61" i="7"/>
  <c r="C61" i="7"/>
  <c r="B62" i="7"/>
  <c r="O61" i="7"/>
  <c r="Q60" i="7"/>
  <c r="N60" i="7"/>
  <c r="R60" i="7"/>
  <c r="AH61" i="7" l="1"/>
  <c r="S60" i="7"/>
  <c r="C63" i="8"/>
  <c r="A63" i="8"/>
  <c r="B64" i="8"/>
  <c r="G63" i="8"/>
  <c r="D63" i="8"/>
  <c r="F63" i="8"/>
  <c r="E63" i="8"/>
  <c r="F61" i="7"/>
  <c r="T60" i="7"/>
  <c r="G61" i="7"/>
  <c r="C62" i="7" s="1"/>
  <c r="AI61" i="7"/>
  <c r="AE62" i="7" s="1"/>
  <c r="Q61" i="7"/>
  <c r="P61" i="7"/>
  <c r="N61" i="7"/>
  <c r="O62" i="7"/>
  <c r="R61" i="7"/>
  <c r="AD63" i="7"/>
  <c r="AG62" i="7"/>
  <c r="AF62" i="7"/>
  <c r="AH62" i="7" s="1"/>
  <c r="AC62" i="7"/>
  <c r="B63" i="7"/>
  <c r="E62" i="7"/>
  <c r="A62" i="7"/>
  <c r="D62" i="7"/>
  <c r="S61" i="7" l="1"/>
  <c r="G64" i="8"/>
  <c r="F64" i="8"/>
  <c r="E64" i="8"/>
  <c r="D64" i="8"/>
  <c r="A64" i="8"/>
  <c r="B65" i="8"/>
  <c r="C64" i="8"/>
  <c r="F62" i="7"/>
  <c r="AI62" i="7"/>
  <c r="AE63" i="7" s="1"/>
  <c r="T61" i="7"/>
  <c r="G62" i="7"/>
  <c r="C63" i="7" s="1"/>
  <c r="R62" i="7"/>
  <c r="Q62" i="7"/>
  <c r="S62" i="7" s="1"/>
  <c r="P62" i="7"/>
  <c r="N62" i="7"/>
  <c r="O63" i="7"/>
  <c r="A63" i="7"/>
  <c r="B64" i="7"/>
  <c r="D63" i="7"/>
  <c r="E63" i="7"/>
  <c r="AG63" i="7"/>
  <c r="AD64" i="7"/>
  <c r="AF63" i="7"/>
  <c r="AC63" i="7"/>
  <c r="T62" i="7" l="1"/>
  <c r="A65" i="8"/>
  <c r="B66" i="8"/>
  <c r="G65" i="8"/>
  <c r="E65" i="8"/>
  <c r="F65" i="8"/>
  <c r="D65" i="8"/>
  <c r="C65" i="8"/>
  <c r="G63" i="7"/>
  <c r="F63" i="7"/>
  <c r="AH63" i="7"/>
  <c r="AI63" i="7"/>
  <c r="AE64" i="7" s="1"/>
  <c r="D64" i="7"/>
  <c r="C64" i="7"/>
  <c r="E64" i="7"/>
  <c r="A64" i="7"/>
  <c r="B65" i="7"/>
  <c r="N63" i="7"/>
  <c r="P63" i="7"/>
  <c r="R63" i="7"/>
  <c r="O64" i="7"/>
  <c r="Q63" i="7"/>
  <c r="AC64" i="7"/>
  <c r="AD65" i="7"/>
  <c r="AG64" i="7"/>
  <c r="AF64" i="7"/>
  <c r="F64" i="7" l="1"/>
  <c r="S63" i="7"/>
  <c r="F66" i="8"/>
  <c r="E66" i="8"/>
  <c r="D66" i="8"/>
  <c r="C66" i="8"/>
  <c r="B67" i="8"/>
  <c r="G66" i="8"/>
  <c r="A66" i="8"/>
  <c r="AI64" i="7"/>
  <c r="AE65" i="7" s="1"/>
  <c r="T63" i="7"/>
  <c r="G64" i="7"/>
  <c r="C65" i="7" s="1"/>
  <c r="AH64" i="7"/>
  <c r="R64" i="7"/>
  <c r="P64" i="7"/>
  <c r="N64" i="7"/>
  <c r="Q64" i="7"/>
  <c r="O65" i="7"/>
  <c r="B66" i="7"/>
  <c r="E65" i="7"/>
  <c r="D65" i="7"/>
  <c r="A65" i="7"/>
  <c r="AC65" i="7"/>
  <c r="AG65" i="7"/>
  <c r="AF65" i="7"/>
  <c r="AD66" i="7"/>
  <c r="S64" i="7" l="1"/>
  <c r="B68" i="8"/>
  <c r="G67" i="8"/>
  <c r="C67" i="8"/>
  <c r="A67" i="8"/>
  <c r="F67" i="8"/>
  <c r="E67" i="8"/>
  <c r="D67" i="8"/>
  <c r="F65" i="7"/>
  <c r="T64" i="7"/>
  <c r="P65" i="7" s="1"/>
  <c r="G65" i="7"/>
  <c r="C66" i="7" s="1"/>
  <c r="AH65" i="7"/>
  <c r="AI65" i="7"/>
  <c r="AE66" i="7" s="1"/>
  <c r="Q65" i="7"/>
  <c r="R65" i="7"/>
  <c r="O66" i="7"/>
  <c r="N65" i="7"/>
  <c r="E66" i="7"/>
  <c r="D66" i="7"/>
  <c r="B67" i="7"/>
  <c r="A66" i="7"/>
  <c r="AF66" i="7"/>
  <c r="AG66" i="7"/>
  <c r="AD67" i="7"/>
  <c r="AC66" i="7"/>
  <c r="D68" i="8" l="1"/>
  <c r="C68" i="8"/>
  <c r="A68" i="8"/>
  <c r="F68" i="8"/>
  <c r="B69" i="8"/>
  <c r="G68" i="8"/>
  <c r="E68" i="8"/>
  <c r="F66" i="7"/>
  <c r="S65" i="7"/>
  <c r="G66" i="7"/>
  <c r="C67" i="7" s="1"/>
  <c r="T65" i="7"/>
  <c r="P66" i="7" s="1"/>
  <c r="AH66" i="7"/>
  <c r="AI66" i="7"/>
  <c r="AE67" i="7" s="1"/>
  <c r="B68" i="7"/>
  <c r="A67" i="7"/>
  <c r="E67" i="7"/>
  <c r="D67" i="7"/>
  <c r="O67" i="7"/>
  <c r="R66" i="7"/>
  <c r="Q66" i="7"/>
  <c r="S66" i="7" s="1"/>
  <c r="N66" i="7"/>
  <c r="AD68" i="7"/>
  <c r="AG67" i="7"/>
  <c r="AC67" i="7"/>
  <c r="AF67" i="7"/>
  <c r="T66" i="7" l="1"/>
  <c r="B70" i="8"/>
  <c r="G69" i="8"/>
  <c r="F69" i="8"/>
  <c r="E69" i="8"/>
  <c r="D69" i="8"/>
  <c r="C69" i="8"/>
  <c r="A69" i="8"/>
  <c r="F67" i="7"/>
  <c r="G67" i="7"/>
  <c r="C68" i="7" s="1"/>
  <c r="AH67" i="7"/>
  <c r="AI67" i="7"/>
  <c r="AE68" i="7" s="1"/>
  <c r="AD69" i="7"/>
  <c r="AF68" i="7"/>
  <c r="AC68" i="7"/>
  <c r="AG68" i="7"/>
  <c r="N67" i="7"/>
  <c r="Q67" i="7"/>
  <c r="P67" i="7"/>
  <c r="R67" i="7"/>
  <c r="T67" i="7" s="1"/>
  <c r="O68" i="7"/>
  <c r="E68" i="7"/>
  <c r="D68" i="7"/>
  <c r="B69" i="7"/>
  <c r="A68" i="7"/>
  <c r="A70" i="8" l="1"/>
  <c r="D70" i="8"/>
  <c r="C70" i="8"/>
  <c r="B71" i="8"/>
  <c r="G70" i="8"/>
  <c r="F70" i="8"/>
  <c r="E70" i="8"/>
  <c r="F68" i="7"/>
  <c r="G68" i="7"/>
  <c r="C69" i="7" s="1"/>
  <c r="S67" i="7"/>
  <c r="AI68" i="7"/>
  <c r="AE69" i="7" s="1"/>
  <c r="AH68" i="7"/>
  <c r="N68" i="7"/>
  <c r="R68" i="7"/>
  <c r="Q68" i="7"/>
  <c r="P68" i="7"/>
  <c r="O69" i="7"/>
  <c r="AG69" i="7"/>
  <c r="AF69" i="7"/>
  <c r="AD70" i="7"/>
  <c r="AC69" i="7"/>
  <c r="A69" i="7"/>
  <c r="D69" i="7"/>
  <c r="B70" i="7"/>
  <c r="E69" i="7"/>
  <c r="T68" i="7" l="1"/>
  <c r="G71" i="8"/>
  <c r="F71" i="8"/>
  <c r="E71" i="8"/>
  <c r="D71" i="8"/>
  <c r="C71" i="8"/>
  <c r="B72" i="8"/>
  <c r="A71" i="8"/>
  <c r="S68" i="7"/>
  <c r="G69" i="7"/>
  <c r="C70" i="7" s="1"/>
  <c r="AH69" i="7"/>
  <c r="F69" i="7"/>
  <c r="AI69" i="7"/>
  <c r="AE70" i="7" s="1"/>
  <c r="R69" i="7"/>
  <c r="Q69" i="7"/>
  <c r="P69" i="7"/>
  <c r="O70" i="7"/>
  <c r="N69" i="7"/>
  <c r="D70" i="7"/>
  <c r="A70" i="7"/>
  <c r="B71" i="7"/>
  <c r="E70" i="7"/>
  <c r="AC70" i="7"/>
  <c r="AD71" i="7"/>
  <c r="AG70" i="7"/>
  <c r="AF70" i="7"/>
  <c r="AH70" i="7" s="1"/>
  <c r="AI70" i="7" l="1"/>
  <c r="B73" i="8"/>
  <c r="G72" i="8"/>
  <c r="F72" i="8"/>
  <c r="E72" i="8"/>
  <c r="D72" i="8"/>
  <c r="A72" i="8"/>
  <c r="C72" i="8"/>
  <c r="G70" i="7"/>
  <c r="T69" i="7"/>
  <c r="P70" i="7" s="1"/>
  <c r="S69" i="7"/>
  <c r="F70" i="7"/>
  <c r="D71" i="7"/>
  <c r="E71" i="7"/>
  <c r="C71" i="7"/>
  <c r="B72" i="7"/>
  <c r="A71" i="7"/>
  <c r="O71" i="7"/>
  <c r="N70" i="7"/>
  <c r="R70" i="7"/>
  <c r="Q70" i="7"/>
  <c r="S70" i="7" s="1"/>
  <c r="AE71" i="7"/>
  <c r="AD72" i="7"/>
  <c r="AC71" i="7"/>
  <c r="AG71" i="7"/>
  <c r="AF71" i="7"/>
  <c r="E73" i="8" l="1"/>
  <c r="D73" i="8"/>
  <c r="C73" i="8"/>
  <c r="A73" i="8"/>
  <c r="G73" i="8"/>
  <c r="F73" i="8"/>
  <c r="B74" i="8"/>
  <c r="F71" i="7"/>
  <c r="G71" i="7"/>
  <c r="C72" i="7" s="1"/>
  <c r="T70" i="7"/>
  <c r="AH71" i="7"/>
  <c r="AI71" i="7"/>
  <c r="AE72" i="7" s="1"/>
  <c r="Q71" i="7"/>
  <c r="P71" i="7"/>
  <c r="N71" i="7"/>
  <c r="O72" i="7"/>
  <c r="R71" i="7"/>
  <c r="D72" i="7"/>
  <c r="B73" i="7"/>
  <c r="E72" i="7"/>
  <c r="A72" i="7"/>
  <c r="AF72" i="7"/>
  <c r="AC72" i="7"/>
  <c r="AD73" i="7"/>
  <c r="AG72" i="7"/>
  <c r="S71" i="7" l="1"/>
  <c r="B75" i="8"/>
  <c r="G74" i="8"/>
  <c r="F74" i="8"/>
  <c r="D74" i="8"/>
  <c r="C74" i="8"/>
  <c r="E74" i="8"/>
  <c r="A74" i="8"/>
  <c r="AH72" i="7"/>
  <c r="AI72" i="7"/>
  <c r="AE73" i="7" s="1"/>
  <c r="T71" i="7"/>
  <c r="P72" i="7" s="1"/>
  <c r="F72" i="7"/>
  <c r="G72" i="7"/>
  <c r="C73" i="7" s="1"/>
  <c r="A73" i="7"/>
  <c r="E73" i="7"/>
  <c r="B74" i="7"/>
  <c r="D73" i="7"/>
  <c r="Q72" i="7"/>
  <c r="O73" i="7"/>
  <c r="N72" i="7"/>
  <c r="R72" i="7"/>
  <c r="AC73" i="7"/>
  <c r="AD74" i="7"/>
  <c r="AG73" i="7"/>
  <c r="AF73" i="7"/>
  <c r="F73" i="7" l="1"/>
  <c r="C75" i="8"/>
  <c r="A75" i="8"/>
  <c r="G75" i="8"/>
  <c r="F75" i="8"/>
  <c r="E75" i="8"/>
  <c r="D75" i="8"/>
  <c r="B76" i="8"/>
  <c r="S72" i="7"/>
  <c r="G73" i="7"/>
  <c r="C74" i="7" s="1"/>
  <c r="T72" i="7"/>
  <c r="P73" i="7" s="1"/>
  <c r="AI73" i="7"/>
  <c r="AH73" i="7"/>
  <c r="AC74" i="7"/>
  <c r="AD75" i="7"/>
  <c r="AE74" i="7"/>
  <c r="AG74" i="7"/>
  <c r="AF74" i="7"/>
  <c r="E74" i="7"/>
  <c r="A74" i="7"/>
  <c r="B75" i="7"/>
  <c r="D74" i="7"/>
  <c r="O74" i="7"/>
  <c r="Q73" i="7"/>
  <c r="N73" i="7"/>
  <c r="R73" i="7"/>
  <c r="AH74" i="7" l="1"/>
  <c r="F74" i="7"/>
  <c r="G76" i="8"/>
  <c r="F76" i="8"/>
  <c r="E76" i="8"/>
  <c r="D76" i="8"/>
  <c r="A76" i="8"/>
  <c r="B77" i="8"/>
  <c r="C76" i="8"/>
  <c r="S73" i="7"/>
  <c r="T73" i="7"/>
  <c r="G74" i="7"/>
  <c r="C75" i="7" s="1"/>
  <c r="AI74" i="7"/>
  <c r="AE75" i="7" s="1"/>
  <c r="P74" i="7"/>
  <c r="Q74" i="7"/>
  <c r="N74" i="7"/>
  <c r="R74" i="7"/>
  <c r="O75" i="7"/>
  <c r="E75" i="7"/>
  <c r="B76" i="7"/>
  <c r="A75" i="7"/>
  <c r="D75" i="7"/>
  <c r="AD76" i="7"/>
  <c r="AF75" i="7"/>
  <c r="AG75" i="7"/>
  <c r="AC75" i="7"/>
  <c r="T74" i="7" l="1"/>
  <c r="A77" i="8"/>
  <c r="B78" i="8"/>
  <c r="E77" i="8"/>
  <c r="F77" i="8"/>
  <c r="D77" i="8"/>
  <c r="G77" i="8"/>
  <c r="C77" i="8"/>
  <c r="G75" i="7"/>
  <c r="C76" i="7" s="1"/>
  <c r="F75" i="7"/>
  <c r="AI75" i="7"/>
  <c r="S74" i="7"/>
  <c r="AH75" i="7"/>
  <c r="AG76" i="7"/>
  <c r="AE76" i="7"/>
  <c r="AD77" i="7"/>
  <c r="AC76" i="7"/>
  <c r="AF76" i="7"/>
  <c r="B77" i="7"/>
  <c r="A76" i="7"/>
  <c r="E76" i="7"/>
  <c r="D76" i="7"/>
  <c r="R75" i="7"/>
  <c r="Q75" i="7"/>
  <c r="P75" i="7"/>
  <c r="O76" i="7"/>
  <c r="N75" i="7"/>
  <c r="AI76" i="7" l="1"/>
  <c r="AE77" i="7" s="1"/>
  <c r="F78" i="8"/>
  <c r="E78" i="8"/>
  <c r="D78" i="8"/>
  <c r="C78" i="8"/>
  <c r="B79" i="8"/>
  <c r="G78" i="8"/>
  <c r="A78" i="8"/>
  <c r="F76" i="7"/>
  <c r="T75" i="7"/>
  <c r="P76" i="7" s="1"/>
  <c r="S75" i="7"/>
  <c r="AH76" i="7"/>
  <c r="G76" i="7"/>
  <c r="C77" i="7" s="1"/>
  <c r="D77" i="7"/>
  <c r="E77" i="7"/>
  <c r="F77" i="7" s="1"/>
  <c r="A77" i="7"/>
  <c r="B78" i="7"/>
  <c r="N76" i="7"/>
  <c r="R76" i="7"/>
  <c r="Q76" i="7"/>
  <c r="O77" i="7"/>
  <c r="AC77" i="7"/>
  <c r="AD78" i="7"/>
  <c r="AG77" i="7"/>
  <c r="AF77" i="7"/>
  <c r="AH77" i="7" s="1"/>
  <c r="B80" i="8" l="1"/>
  <c r="G79" i="8"/>
  <c r="A79" i="8"/>
  <c r="D79" i="8"/>
  <c r="F79" i="8"/>
  <c r="C79" i="8"/>
  <c r="E79" i="8"/>
  <c r="AI77" i="7"/>
  <c r="AE78" i="7" s="1"/>
  <c r="S76" i="7"/>
  <c r="G77" i="7"/>
  <c r="C78" i="7" s="1"/>
  <c r="T76" i="7"/>
  <c r="Q77" i="7"/>
  <c r="P77" i="7"/>
  <c r="O78" i="7"/>
  <c r="N77" i="7"/>
  <c r="R77" i="7"/>
  <c r="E78" i="7"/>
  <c r="D78" i="7"/>
  <c r="F78" i="7" s="1"/>
  <c r="B79" i="7"/>
  <c r="A78" i="7"/>
  <c r="AC78" i="7"/>
  <c r="AG78" i="7"/>
  <c r="AF78" i="7"/>
  <c r="AH78" i="7" s="1"/>
  <c r="AD79" i="7"/>
  <c r="D80" i="8" l="1"/>
  <c r="C80" i="8"/>
  <c r="A80" i="8"/>
  <c r="E80" i="8"/>
  <c r="F80" i="8"/>
  <c r="B81" i="8"/>
  <c r="G80" i="8"/>
  <c r="S77" i="7"/>
  <c r="G78" i="7"/>
  <c r="T77" i="7"/>
  <c r="P78" i="7" s="1"/>
  <c r="AI78" i="7"/>
  <c r="AE79" i="7" s="1"/>
  <c r="A79" i="7"/>
  <c r="E79" i="7"/>
  <c r="B80" i="7"/>
  <c r="D79" i="7"/>
  <c r="C79" i="7"/>
  <c r="AG79" i="7"/>
  <c r="AD80" i="7"/>
  <c r="AC79" i="7"/>
  <c r="AF79" i="7"/>
  <c r="Q78" i="7"/>
  <c r="R78" i="7"/>
  <c r="N78" i="7"/>
  <c r="O79" i="7"/>
  <c r="AI79" i="7" l="1"/>
  <c r="B82" i="8"/>
  <c r="G81" i="8"/>
  <c r="F81" i="8"/>
  <c r="E81" i="8"/>
  <c r="D81" i="8"/>
  <c r="C81" i="8"/>
  <c r="A81" i="8"/>
  <c r="S78" i="7"/>
  <c r="T78" i="7"/>
  <c r="F79" i="7"/>
  <c r="G79" i="7"/>
  <c r="C80" i="7" s="1"/>
  <c r="AH79" i="7"/>
  <c r="AG80" i="7"/>
  <c r="AF80" i="7"/>
  <c r="AH80" i="7" s="1"/>
  <c r="AD81" i="7"/>
  <c r="AC80" i="7"/>
  <c r="AE80" i="7"/>
  <c r="B81" i="7"/>
  <c r="A80" i="7"/>
  <c r="E80" i="7"/>
  <c r="D80" i="7"/>
  <c r="O80" i="7"/>
  <c r="R79" i="7"/>
  <c r="Q79" i="7"/>
  <c r="N79" i="7"/>
  <c r="P79" i="7"/>
  <c r="A82" i="8" l="1"/>
  <c r="C82" i="8"/>
  <c r="B83" i="8"/>
  <c r="G82" i="8"/>
  <c r="F82" i="8"/>
  <c r="D82" i="8"/>
  <c r="E82" i="8"/>
  <c r="S79" i="7"/>
  <c r="T79" i="7"/>
  <c r="G80" i="7"/>
  <c r="C81" i="7" s="1"/>
  <c r="AI80" i="7"/>
  <c r="AE81" i="7" s="1"/>
  <c r="F80" i="7"/>
  <c r="R80" i="7"/>
  <c r="N80" i="7"/>
  <c r="Q80" i="7"/>
  <c r="S80" i="7" s="1"/>
  <c r="P80" i="7"/>
  <c r="O81" i="7"/>
  <c r="AG81" i="7"/>
  <c r="AC81" i="7"/>
  <c r="AD82" i="7"/>
  <c r="AF81" i="7"/>
  <c r="AH81" i="7" s="1"/>
  <c r="B82" i="7"/>
  <c r="E81" i="7"/>
  <c r="D81" i="7"/>
  <c r="A81" i="7"/>
  <c r="G83" i="8" l="1"/>
  <c r="F83" i="8"/>
  <c r="E83" i="8"/>
  <c r="D83" i="8"/>
  <c r="C83" i="8"/>
  <c r="B84" i="8"/>
  <c r="A83" i="8"/>
  <c r="G81" i="7"/>
  <c r="C82" i="7" s="1"/>
  <c r="T80" i="7"/>
  <c r="P81" i="7" s="1"/>
  <c r="F81" i="7"/>
  <c r="AI81" i="7"/>
  <c r="AF82" i="7"/>
  <c r="AG82" i="7"/>
  <c r="AD83" i="7"/>
  <c r="AE82" i="7"/>
  <c r="AC82" i="7"/>
  <c r="B83" i="7"/>
  <c r="E82" i="7"/>
  <c r="D82" i="7"/>
  <c r="A82" i="7"/>
  <c r="R81" i="7"/>
  <c r="Q81" i="7"/>
  <c r="O82" i="7"/>
  <c r="N81" i="7"/>
  <c r="AI82" i="7" l="1"/>
  <c r="B85" i="8"/>
  <c r="F84" i="8"/>
  <c r="E84" i="8"/>
  <c r="A84" i="8"/>
  <c r="D84" i="8"/>
  <c r="C84" i="8"/>
  <c r="G84" i="8"/>
  <c r="T81" i="7"/>
  <c r="F82" i="7"/>
  <c r="S81" i="7"/>
  <c r="AH82" i="7"/>
  <c r="G82" i="7"/>
  <c r="C83" i="7" s="1"/>
  <c r="N82" i="7"/>
  <c r="R82" i="7"/>
  <c r="P82" i="7"/>
  <c r="O83" i="7"/>
  <c r="Q82" i="7"/>
  <c r="A83" i="7"/>
  <c r="E83" i="7"/>
  <c r="B84" i="7"/>
  <c r="D83" i="7"/>
  <c r="AG83" i="7"/>
  <c r="AF83" i="7"/>
  <c r="AE83" i="7"/>
  <c r="AD84" i="7"/>
  <c r="AC83" i="7"/>
  <c r="AI83" i="7" l="1"/>
  <c r="G83" i="7"/>
  <c r="E85" i="8"/>
  <c r="D85" i="8"/>
  <c r="C85" i="8"/>
  <c r="A85" i="8"/>
  <c r="B86" i="8"/>
  <c r="G85" i="8"/>
  <c r="F85" i="8"/>
  <c r="AH83" i="7"/>
  <c r="T82" i="7"/>
  <c r="P83" i="7" s="1"/>
  <c r="F83" i="7"/>
  <c r="S82" i="7"/>
  <c r="R83" i="7"/>
  <c r="O84" i="7"/>
  <c r="Q83" i="7"/>
  <c r="N83" i="7"/>
  <c r="E84" i="7"/>
  <c r="D84" i="7"/>
  <c r="B85" i="7"/>
  <c r="C84" i="7"/>
  <c r="A84" i="7"/>
  <c r="AG84" i="7"/>
  <c r="AF84" i="7"/>
  <c r="AE84" i="7"/>
  <c r="AC84" i="7"/>
  <c r="AD85" i="7"/>
  <c r="B87" i="8" l="1"/>
  <c r="G86" i="8"/>
  <c r="F86" i="8"/>
  <c r="D86" i="8"/>
  <c r="C86" i="8"/>
  <c r="E86" i="8"/>
  <c r="A86" i="8"/>
  <c r="T83" i="7"/>
  <c r="P84" i="7" s="1"/>
  <c r="S83" i="7"/>
  <c r="AH84" i="7"/>
  <c r="AI84" i="7"/>
  <c r="AE85" i="7" s="1"/>
  <c r="G84" i="7"/>
  <c r="C85" i="7" s="1"/>
  <c r="F84" i="7"/>
  <c r="AG85" i="7"/>
  <c r="AC85" i="7"/>
  <c r="AF85" i="7"/>
  <c r="AD86" i="7"/>
  <c r="N84" i="7"/>
  <c r="O85" i="7"/>
  <c r="R84" i="7"/>
  <c r="Q84" i="7"/>
  <c r="B86" i="7"/>
  <c r="E85" i="7"/>
  <c r="D85" i="7"/>
  <c r="A85" i="7"/>
  <c r="C87" i="8" l="1"/>
  <c r="A87" i="8"/>
  <c r="G87" i="8"/>
  <c r="F87" i="8"/>
  <c r="E87" i="8"/>
  <c r="D87" i="8"/>
  <c r="B88" i="8"/>
  <c r="S84" i="7"/>
  <c r="T84" i="7"/>
  <c r="P85" i="7" s="1"/>
  <c r="AI85" i="7"/>
  <c r="AE86" i="7" s="1"/>
  <c r="AH85" i="7"/>
  <c r="G85" i="7"/>
  <c r="C86" i="7" s="1"/>
  <c r="F85" i="7"/>
  <c r="D86" i="7"/>
  <c r="B87" i="7"/>
  <c r="E86" i="7"/>
  <c r="A86" i="7"/>
  <c r="N85" i="7"/>
  <c r="O86" i="7"/>
  <c r="Q85" i="7"/>
  <c r="R85" i="7"/>
  <c r="AG86" i="7"/>
  <c r="AF86" i="7"/>
  <c r="AD87" i="7"/>
  <c r="AC86" i="7"/>
  <c r="G88" i="8" l="1"/>
  <c r="F88" i="8"/>
  <c r="E88" i="8"/>
  <c r="D88" i="8"/>
  <c r="C88" i="8"/>
  <c r="B89" i="8"/>
  <c r="A88" i="8"/>
  <c r="S85" i="7"/>
  <c r="AH86" i="7"/>
  <c r="F86" i="7"/>
  <c r="AI86" i="7"/>
  <c r="AE87" i="7" s="1"/>
  <c r="T85" i="7"/>
  <c r="P86" i="7" s="1"/>
  <c r="A87" i="7"/>
  <c r="E87" i="7"/>
  <c r="D87" i="7"/>
  <c r="B88" i="7"/>
  <c r="G86" i="7"/>
  <c r="C87" i="7" s="1"/>
  <c r="AC87" i="7"/>
  <c r="AG87" i="7"/>
  <c r="AD88" i="7"/>
  <c r="AF87" i="7"/>
  <c r="O87" i="7"/>
  <c r="N86" i="7"/>
  <c r="R86" i="7"/>
  <c r="Q86" i="7"/>
  <c r="A89" i="8" l="1"/>
  <c r="B90" i="8"/>
  <c r="D89" i="8"/>
  <c r="C89" i="8"/>
  <c r="G89" i="8"/>
  <c r="F89" i="8"/>
  <c r="E89" i="8"/>
  <c r="F87" i="7"/>
  <c r="G87" i="7"/>
  <c r="C88" i="7" s="1"/>
  <c r="AH87" i="7"/>
  <c r="T86" i="7"/>
  <c r="P87" i="7" s="1"/>
  <c r="AI87" i="7"/>
  <c r="AE88" i="7" s="1"/>
  <c r="S86" i="7"/>
  <c r="O88" i="7"/>
  <c r="Q87" i="7"/>
  <c r="N87" i="7"/>
  <c r="R87" i="7"/>
  <c r="AG88" i="7"/>
  <c r="AD89" i="7"/>
  <c r="AF88" i="7"/>
  <c r="AH88" i="7" s="1"/>
  <c r="AC88" i="7"/>
  <c r="D88" i="7"/>
  <c r="E88" i="7"/>
  <c r="A88" i="7"/>
  <c r="B89" i="7"/>
  <c r="F90" i="8" l="1"/>
  <c r="E90" i="8"/>
  <c r="D90" i="8"/>
  <c r="C90" i="8"/>
  <c r="G90" i="8"/>
  <c r="A90" i="8"/>
  <c r="B91" i="8"/>
  <c r="G88" i="7"/>
  <c r="C89" i="7" s="1"/>
  <c r="S87" i="7"/>
  <c r="AI88" i="7"/>
  <c r="AE89" i="7" s="1"/>
  <c r="T87" i="7"/>
  <c r="P88" i="7" s="1"/>
  <c r="F88" i="7"/>
  <c r="AC89" i="7"/>
  <c r="AD90" i="7"/>
  <c r="AG89" i="7"/>
  <c r="AF89" i="7"/>
  <c r="E89" i="7"/>
  <c r="D89" i="7"/>
  <c r="B90" i="7"/>
  <c r="A89" i="7"/>
  <c r="N88" i="7"/>
  <c r="O89" i="7"/>
  <c r="R88" i="7"/>
  <c r="Q88" i="7"/>
  <c r="S88" i="7" s="1"/>
  <c r="T88" i="7" l="1"/>
  <c r="B92" i="8"/>
  <c r="G91" i="8"/>
  <c r="A91" i="8"/>
  <c r="F91" i="8"/>
  <c r="E91" i="8"/>
  <c r="C91" i="8"/>
  <c r="D91" i="8"/>
  <c r="F89" i="7"/>
  <c r="AH89" i="7"/>
  <c r="G89" i="7"/>
  <c r="C90" i="7" s="1"/>
  <c r="AI89" i="7"/>
  <c r="AE90" i="7" s="1"/>
  <c r="AC90" i="7"/>
  <c r="AD91" i="7"/>
  <c r="AF90" i="7"/>
  <c r="AG90" i="7"/>
  <c r="B91" i="7"/>
  <c r="A90" i="7"/>
  <c r="E90" i="7"/>
  <c r="D90" i="7"/>
  <c r="N89" i="7"/>
  <c r="O90" i="7"/>
  <c r="R89" i="7"/>
  <c r="Q89" i="7"/>
  <c r="P89" i="7"/>
  <c r="D92" i="8" l="1"/>
  <c r="C92" i="8"/>
  <c r="A92" i="8"/>
  <c r="B93" i="8"/>
  <c r="F92" i="8"/>
  <c r="E92" i="8"/>
  <c r="G92" i="8"/>
  <c r="S89" i="7"/>
  <c r="T89" i="7"/>
  <c r="P90" i="7" s="1"/>
  <c r="F90" i="7"/>
  <c r="G90" i="7"/>
  <c r="C91" i="7" s="1"/>
  <c r="AI90" i="7"/>
  <c r="AE91" i="7" s="1"/>
  <c r="AH90" i="7"/>
  <c r="O91" i="7"/>
  <c r="N90" i="7"/>
  <c r="Q90" i="7"/>
  <c r="R90" i="7"/>
  <c r="E91" i="7"/>
  <c r="A91" i="7"/>
  <c r="B92" i="7"/>
  <c r="D91" i="7"/>
  <c r="AD92" i="7"/>
  <c r="AG91" i="7"/>
  <c r="AF91" i="7"/>
  <c r="AC91" i="7"/>
  <c r="T90" i="7" l="1"/>
  <c r="B94" i="8"/>
  <c r="G93" i="8"/>
  <c r="F93" i="8"/>
  <c r="E93" i="8"/>
  <c r="D93" i="8"/>
  <c r="C93" i="8"/>
  <c r="A93" i="8"/>
  <c r="G91" i="7"/>
  <c r="C92" i="7" s="1"/>
  <c r="S90" i="7"/>
  <c r="AI91" i="7"/>
  <c r="F91" i="7"/>
  <c r="AH91" i="7"/>
  <c r="AD93" i="7"/>
  <c r="AE92" i="7"/>
  <c r="AG92" i="7"/>
  <c r="AF92" i="7"/>
  <c r="AC92" i="7"/>
  <c r="E92" i="7"/>
  <c r="D92" i="7"/>
  <c r="A92" i="7"/>
  <c r="B93" i="7"/>
  <c r="Q91" i="7"/>
  <c r="P91" i="7"/>
  <c r="N91" i="7"/>
  <c r="O92" i="7"/>
  <c r="R91" i="7"/>
  <c r="S91" i="7" l="1"/>
  <c r="A94" i="8"/>
  <c r="B95" i="8"/>
  <c r="G94" i="8"/>
  <c r="E94" i="8"/>
  <c r="F94" i="8"/>
  <c r="D94" i="8"/>
  <c r="C94" i="8"/>
  <c r="F92" i="7"/>
  <c r="G92" i="7"/>
  <c r="C93" i="7" s="1"/>
  <c r="T91" i="7"/>
  <c r="P92" i="7" s="1"/>
  <c r="AH92" i="7"/>
  <c r="AI92" i="7"/>
  <c r="AE93" i="7" s="1"/>
  <c r="AI93" i="7" s="1"/>
  <c r="A93" i="7"/>
  <c r="B94" i="7"/>
  <c r="D93" i="7"/>
  <c r="E93" i="7"/>
  <c r="O93" i="7"/>
  <c r="N92" i="7"/>
  <c r="R92" i="7"/>
  <c r="Q92" i="7"/>
  <c r="AC93" i="7"/>
  <c r="AD94" i="7"/>
  <c r="AG93" i="7"/>
  <c r="AF93" i="7"/>
  <c r="AH93" i="7" s="1"/>
  <c r="G93" i="7" l="1"/>
  <c r="T92" i="7"/>
  <c r="G95" i="8"/>
  <c r="F95" i="8"/>
  <c r="E95" i="8"/>
  <c r="D95" i="8"/>
  <c r="C95" i="8"/>
  <c r="B96" i="8"/>
  <c r="A95" i="8"/>
  <c r="S92" i="7"/>
  <c r="F93" i="7"/>
  <c r="Q93" i="7"/>
  <c r="O94" i="7"/>
  <c r="N93" i="7"/>
  <c r="R93" i="7"/>
  <c r="S93" i="7" s="1"/>
  <c r="P93" i="7"/>
  <c r="B95" i="7"/>
  <c r="C94" i="7"/>
  <c r="E94" i="7"/>
  <c r="D94" i="7"/>
  <c r="A94" i="7"/>
  <c r="AD95" i="7"/>
  <c r="AE94" i="7"/>
  <c r="AC94" i="7"/>
  <c r="AF94" i="7"/>
  <c r="AG94" i="7"/>
  <c r="B97" i="8" l="1"/>
  <c r="E96" i="8"/>
  <c r="D96" i="8"/>
  <c r="C96" i="8"/>
  <c r="A96" i="8"/>
  <c r="G96" i="8"/>
  <c r="F96" i="8"/>
  <c r="AI94" i="7"/>
  <c r="AH94" i="7"/>
  <c r="G94" i="7"/>
  <c r="C95" i="7" s="1"/>
  <c r="F94" i="7"/>
  <c r="T93" i="7"/>
  <c r="P94" i="7" s="1"/>
  <c r="AE95" i="7"/>
  <c r="AF95" i="7"/>
  <c r="AD96" i="7"/>
  <c r="AG95" i="7"/>
  <c r="AI95" i="7" s="1"/>
  <c r="AC95" i="7"/>
  <c r="A95" i="7"/>
  <c r="B96" i="7"/>
  <c r="E95" i="7"/>
  <c r="D95" i="7"/>
  <c r="R94" i="7"/>
  <c r="Q94" i="7"/>
  <c r="N94" i="7"/>
  <c r="O95" i="7"/>
  <c r="E97" i="8" l="1"/>
  <c r="D97" i="8"/>
  <c r="C97" i="8"/>
  <c r="A97" i="8"/>
  <c r="B98" i="8"/>
  <c r="G97" i="8"/>
  <c r="F97" i="8"/>
  <c r="F95" i="7"/>
  <c r="G95" i="7"/>
  <c r="C96" i="7" s="1"/>
  <c r="T94" i="7"/>
  <c r="P95" i="7" s="1"/>
  <c r="S94" i="7"/>
  <c r="AH95" i="7"/>
  <c r="A96" i="7"/>
  <c r="D96" i="7"/>
  <c r="B97" i="7"/>
  <c r="E96" i="7"/>
  <c r="AG96" i="7"/>
  <c r="AF96" i="7"/>
  <c r="AE96" i="7"/>
  <c r="AD97" i="7"/>
  <c r="AC96" i="7"/>
  <c r="Q95" i="7"/>
  <c r="O96" i="7"/>
  <c r="R95" i="7"/>
  <c r="N95" i="7"/>
  <c r="S95" i="7" l="1"/>
  <c r="B99" i="8"/>
  <c r="G98" i="8"/>
  <c r="F98" i="8"/>
  <c r="C98" i="8"/>
  <c r="A98" i="8"/>
  <c r="E98" i="8"/>
  <c r="D98" i="8"/>
  <c r="F96" i="7"/>
  <c r="T95" i="7"/>
  <c r="G96" i="7"/>
  <c r="C97" i="7" s="1"/>
  <c r="AI96" i="7"/>
  <c r="AE97" i="7" s="1"/>
  <c r="AH96" i="7"/>
  <c r="O97" i="7"/>
  <c r="R96" i="7"/>
  <c r="T96" i="7" s="1"/>
  <c r="P96" i="7"/>
  <c r="N96" i="7"/>
  <c r="Q96" i="7"/>
  <c r="AC97" i="7"/>
  <c r="AD98" i="7"/>
  <c r="AG97" i="7"/>
  <c r="AF97" i="7"/>
  <c r="D97" i="7"/>
  <c r="E97" i="7"/>
  <c r="A97" i="7"/>
  <c r="B98" i="7"/>
  <c r="S96" i="7" l="1"/>
  <c r="C99" i="8"/>
  <c r="A99" i="8"/>
  <c r="F99" i="8"/>
  <c r="E99" i="8"/>
  <c r="D99" i="8"/>
  <c r="B100" i="8"/>
  <c r="G99" i="8"/>
  <c r="G97" i="7"/>
  <c r="C98" i="7" s="1"/>
  <c r="F97" i="7"/>
  <c r="AH97" i="7"/>
  <c r="AI97" i="7"/>
  <c r="AE98" i="7" s="1"/>
  <c r="AG98" i="7"/>
  <c r="AD99" i="7"/>
  <c r="AC98" i="7"/>
  <c r="AF98" i="7"/>
  <c r="E98" i="7"/>
  <c r="A98" i="7"/>
  <c r="B99" i="7"/>
  <c r="D98" i="7"/>
  <c r="N97" i="7"/>
  <c r="O98" i="7"/>
  <c r="R97" i="7"/>
  <c r="Q97" i="7"/>
  <c r="P97" i="7"/>
  <c r="T97" i="7" l="1"/>
  <c r="G98" i="7"/>
  <c r="G100" i="8"/>
  <c r="F100" i="8"/>
  <c r="E100" i="8"/>
  <c r="D100" i="8"/>
  <c r="B101" i="8"/>
  <c r="C100" i="8"/>
  <c r="A100" i="8"/>
  <c r="F98" i="7"/>
  <c r="AH98" i="7"/>
  <c r="AI98" i="7"/>
  <c r="AE99" i="7" s="1"/>
  <c r="S97" i="7"/>
  <c r="A99" i="7"/>
  <c r="B100" i="7"/>
  <c r="E99" i="7"/>
  <c r="D99" i="7"/>
  <c r="C99" i="7"/>
  <c r="AF99" i="7"/>
  <c r="AD100" i="7"/>
  <c r="AC99" i="7"/>
  <c r="AG99" i="7"/>
  <c r="Q98" i="7"/>
  <c r="P98" i="7"/>
  <c r="O99" i="7"/>
  <c r="R98" i="7"/>
  <c r="N98" i="7"/>
  <c r="F99" i="7" l="1"/>
  <c r="AI99" i="7"/>
  <c r="A101" i="8"/>
  <c r="B102" i="8"/>
  <c r="C101" i="8"/>
  <c r="G101" i="8"/>
  <c r="F101" i="8"/>
  <c r="D101" i="8"/>
  <c r="E101" i="8"/>
  <c r="G99" i="7"/>
  <c r="C100" i="7" s="1"/>
  <c r="S98" i="7"/>
  <c r="T98" i="7"/>
  <c r="P99" i="7" s="1"/>
  <c r="T99" i="7" s="1"/>
  <c r="AH99" i="7"/>
  <c r="AD101" i="7"/>
  <c r="AG100" i="7"/>
  <c r="AF100" i="7"/>
  <c r="AH100" i="7" s="1"/>
  <c r="AE100" i="7"/>
  <c r="AC100" i="7"/>
  <c r="A100" i="7"/>
  <c r="E100" i="7"/>
  <c r="D100" i="7"/>
  <c r="F100" i="7" s="1"/>
  <c r="B101" i="7"/>
  <c r="O100" i="7"/>
  <c r="N99" i="7"/>
  <c r="R99" i="7"/>
  <c r="Q99" i="7"/>
  <c r="S99" i="7" s="1"/>
  <c r="G100" i="7" l="1"/>
  <c r="F102" i="8"/>
  <c r="E102" i="8"/>
  <c r="D102" i="8"/>
  <c r="A102" i="8"/>
  <c r="C102" i="8"/>
  <c r="G102" i="8"/>
  <c r="B103" i="8"/>
  <c r="AI100" i="7"/>
  <c r="AE101" i="7" s="1"/>
  <c r="D101" i="7"/>
  <c r="A101" i="7"/>
  <c r="B102" i="7"/>
  <c r="E101" i="7"/>
  <c r="C101" i="7"/>
  <c r="P100" i="7"/>
  <c r="O101" i="7"/>
  <c r="R100" i="7"/>
  <c r="Q100" i="7"/>
  <c r="N100" i="7"/>
  <c r="AC101" i="7"/>
  <c r="AG101" i="7"/>
  <c r="AF101" i="7"/>
  <c r="AD102" i="7"/>
  <c r="S100" i="7" l="1"/>
  <c r="F103" i="8"/>
  <c r="B104" i="8"/>
  <c r="G103" i="8"/>
  <c r="A103" i="8"/>
  <c r="D103" i="8"/>
  <c r="C103" i="8"/>
  <c r="E103" i="8"/>
  <c r="AH101" i="7"/>
  <c r="AI101" i="7"/>
  <c r="AE102" i="7" s="1"/>
  <c r="T100" i="7"/>
  <c r="G101" i="7"/>
  <c r="C102" i="7" s="1"/>
  <c r="F101" i="7"/>
  <c r="P101" i="7"/>
  <c r="Q101" i="7"/>
  <c r="R101" i="7"/>
  <c r="T101" i="7" s="1"/>
  <c r="O102" i="7"/>
  <c r="N101" i="7"/>
  <c r="AC102" i="7"/>
  <c r="AG102" i="7"/>
  <c r="AD103" i="7"/>
  <c r="AF102" i="7"/>
  <c r="B103" i="7"/>
  <c r="E102" i="7"/>
  <c r="D102" i="7"/>
  <c r="A102" i="7"/>
  <c r="D104" i="8" l="1"/>
  <c r="C104" i="8"/>
  <c r="A104" i="8"/>
  <c r="G104" i="8"/>
  <c r="F104" i="8"/>
  <c r="E104" i="8"/>
  <c r="B105" i="8"/>
  <c r="S101" i="7"/>
  <c r="AH102" i="7"/>
  <c r="F102" i="7"/>
  <c r="G102" i="7"/>
  <c r="AI102" i="7"/>
  <c r="AE103" i="7" s="1"/>
  <c r="B104" i="7"/>
  <c r="E103" i="7"/>
  <c r="C103" i="7"/>
  <c r="A103" i="7"/>
  <c r="D103" i="7"/>
  <c r="AG103" i="7"/>
  <c r="AD104" i="7"/>
  <c r="AC103" i="7"/>
  <c r="AF103" i="7"/>
  <c r="AH103" i="7" s="1"/>
  <c r="R102" i="7"/>
  <c r="Q102" i="7"/>
  <c r="P102" i="7"/>
  <c r="N102" i="7"/>
  <c r="O103" i="7"/>
  <c r="T102" i="7" l="1"/>
  <c r="B106" i="8"/>
  <c r="G105" i="8"/>
  <c r="D105" i="8"/>
  <c r="F105" i="8"/>
  <c r="E105" i="8"/>
  <c r="C105" i="8"/>
  <c r="A105" i="8"/>
  <c r="S102" i="7"/>
  <c r="F103" i="7"/>
  <c r="AI103" i="7"/>
  <c r="G103" i="7"/>
  <c r="C104" i="7" s="1"/>
  <c r="AD105" i="7"/>
  <c r="AC104" i="7"/>
  <c r="AG104" i="7"/>
  <c r="AE104" i="7"/>
  <c r="AF104" i="7"/>
  <c r="P103" i="7"/>
  <c r="N103" i="7"/>
  <c r="O104" i="7"/>
  <c r="R103" i="7"/>
  <c r="T103" i="7" s="1"/>
  <c r="Q103" i="7"/>
  <c r="E104" i="7"/>
  <c r="D104" i="7"/>
  <c r="A104" i="7"/>
  <c r="B105" i="7"/>
  <c r="AH104" i="7" l="1"/>
  <c r="F104" i="7"/>
  <c r="A106" i="8"/>
  <c r="D106" i="8"/>
  <c r="C106" i="8"/>
  <c r="B107" i="8"/>
  <c r="G106" i="8"/>
  <c r="F106" i="8"/>
  <c r="E106" i="8"/>
  <c r="G104" i="7"/>
  <c r="C105" i="7" s="1"/>
  <c r="S103" i="7"/>
  <c r="AI104" i="7"/>
  <c r="AE105" i="7" s="1"/>
  <c r="Q104" i="7"/>
  <c r="P104" i="7"/>
  <c r="R104" i="7"/>
  <c r="T104" i="7" s="1"/>
  <c r="N104" i="7"/>
  <c r="O105" i="7"/>
  <c r="A105" i="7"/>
  <c r="E105" i="7"/>
  <c r="D105" i="7"/>
  <c r="B106" i="7"/>
  <c r="AF105" i="7"/>
  <c r="AC105" i="7"/>
  <c r="AG105" i="7"/>
  <c r="AD106" i="7"/>
  <c r="G107" i="8" l="1"/>
  <c r="F107" i="8"/>
  <c r="E107" i="8"/>
  <c r="D107" i="8"/>
  <c r="C107" i="8"/>
  <c r="B108" i="8"/>
  <c r="A107" i="8"/>
  <c r="G105" i="7"/>
  <c r="AH105" i="7"/>
  <c r="F105" i="7"/>
  <c r="S104" i="7"/>
  <c r="AI105" i="7"/>
  <c r="AE106" i="7" s="1"/>
  <c r="E106" i="7"/>
  <c r="D106" i="7"/>
  <c r="C106" i="7"/>
  <c r="B107" i="7"/>
  <c r="A106" i="7"/>
  <c r="Q105" i="7"/>
  <c r="R105" i="7"/>
  <c r="O106" i="7"/>
  <c r="P105" i="7"/>
  <c r="N105" i="7"/>
  <c r="AC106" i="7"/>
  <c r="AG106" i="7"/>
  <c r="AD107" i="7"/>
  <c r="AF106" i="7"/>
  <c r="F106" i="7" l="1"/>
  <c r="G108" i="8"/>
  <c r="B109" i="8"/>
  <c r="F108" i="8"/>
  <c r="E108" i="8"/>
  <c r="D108" i="8"/>
  <c r="A108" i="8"/>
  <c r="C108" i="8"/>
  <c r="S105" i="7"/>
  <c r="G106" i="7"/>
  <c r="AI106" i="7"/>
  <c r="AE107" i="7" s="1"/>
  <c r="T105" i="7"/>
  <c r="P106" i="7" s="1"/>
  <c r="AH106" i="7"/>
  <c r="C107" i="7"/>
  <c r="E107" i="7"/>
  <c r="D107" i="7"/>
  <c r="B108" i="7"/>
  <c r="A107" i="7"/>
  <c r="AD108" i="7"/>
  <c r="AG107" i="7"/>
  <c r="AF107" i="7"/>
  <c r="AC107" i="7"/>
  <c r="Q106" i="7"/>
  <c r="O107" i="7"/>
  <c r="R106" i="7"/>
  <c r="N106" i="7"/>
  <c r="E109" i="8" l="1"/>
  <c r="D109" i="8"/>
  <c r="C109" i="8"/>
  <c r="A109" i="8"/>
  <c r="F109" i="8"/>
  <c r="G109" i="8"/>
  <c r="B110" i="8"/>
  <c r="G107" i="7"/>
  <c r="C108" i="7" s="1"/>
  <c r="F107" i="7"/>
  <c r="T106" i="7"/>
  <c r="P107" i="7" s="1"/>
  <c r="AH107" i="7"/>
  <c r="S106" i="7"/>
  <c r="AI107" i="7"/>
  <c r="AE108" i="7" s="1"/>
  <c r="AF108" i="7"/>
  <c r="AC108" i="7"/>
  <c r="AD109" i="7"/>
  <c r="AG108" i="7"/>
  <c r="A108" i="7"/>
  <c r="B109" i="7"/>
  <c r="E108" i="7"/>
  <c r="D108" i="7"/>
  <c r="F108" i="7" s="1"/>
  <c r="N107" i="7"/>
  <c r="O108" i="7"/>
  <c r="R107" i="7"/>
  <c r="Q107" i="7"/>
  <c r="S107" i="7" s="1"/>
  <c r="B111" i="8" l="1"/>
  <c r="E110" i="8"/>
  <c r="G110" i="8"/>
  <c r="F110" i="8"/>
  <c r="C110" i="8"/>
  <c r="D110" i="8"/>
  <c r="A110" i="8"/>
  <c r="AI108" i="7"/>
  <c r="AE109" i="7" s="1"/>
  <c r="T107" i="7"/>
  <c r="P108" i="7" s="1"/>
  <c r="T108" i="7" s="1"/>
  <c r="G108" i="7"/>
  <c r="C109" i="7" s="1"/>
  <c r="AH108" i="7"/>
  <c r="A109" i="7"/>
  <c r="D109" i="7"/>
  <c r="E109" i="7"/>
  <c r="B110" i="7"/>
  <c r="AG109" i="7"/>
  <c r="AF109" i="7"/>
  <c r="AC109" i="7"/>
  <c r="AD110" i="7"/>
  <c r="O109" i="7"/>
  <c r="N108" i="7"/>
  <c r="R108" i="7"/>
  <c r="Q108" i="7"/>
  <c r="S108" i="7" s="1"/>
  <c r="AH109" i="7" l="1"/>
  <c r="C111" i="8"/>
  <c r="A111" i="8"/>
  <c r="B112" i="8"/>
  <c r="E111" i="8"/>
  <c r="D111" i="8"/>
  <c r="G111" i="8"/>
  <c r="F111" i="8"/>
  <c r="AI109" i="7"/>
  <c r="AE110" i="7" s="1"/>
  <c r="F109" i="7"/>
  <c r="G109" i="7"/>
  <c r="C110" i="7" s="1"/>
  <c r="R109" i="7"/>
  <c r="O110" i="7"/>
  <c r="P109" i="7"/>
  <c r="N109" i="7"/>
  <c r="Q109" i="7"/>
  <c r="B111" i="7"/>
  <c r="D110" i="7"/>
  <c r="E110" i="7"/>
  <c r="A110" i="7"/>
  <c r="AC110" i="7"/>
  <c r="AD111" i="7"/>
  <c r="AG110" i="7"/>
  <c r="AF110" i="7"/>
  <c r="T109" i="7" l="1"/>
  <c r="G112" i="8"/>
  <c r="C112" i="8"/>
  <c r="F112" i="8"/>
  <c r="E112" i="8"/>
  <c r="D112" i="8"/>
  <c r="B113" i="8"/>
  <c r="A112" i="8"/>
  <c r="F110" i="7"/>
  <c r="S109" i="7"/>
  <c r="G110" i="7"/>
  <c r="AH110" i="7"/>
  <c r="AI110" i="7"/>
  <c r="AE111" i="7" s="1"/>
  <c r="AF111" i="7"/>
  <c r="AD112" i="7"/>
  <c r="AC111" i="7"/>
  <c r="AG111" i="7"/>
  <c r="O111" i="7"/>
  <c r="R110" i="7"/>
  <c r="Q110" i="7"/>
  <c r="S110" i="7" s="1"/>
  <c r="P110" i="7"/>
  <c r="N110" i="7"/>
  <c r="E111" i="7"/>
  <c r="B112" i="7"/>
  <c r="A111" i="7"/>
  <c r="D111" i="7"/>
  <c r="C111" i="7"/>
  <c r="AH111" i="7" l="1"/>
  <c r="F111" i="7"/>
  <c r="A113" i="8"/>
  <c r="B114" i="8"/>
  <c r="G113" i="8"/>
  <c r="F113" i="8"/>
  <c r="E113" i="8"/>
  <c r="D113" i="8"/>
  <c r="C113" i="8"/>
  <c r="T110" i="7"/>
  <c r="P111" i="7" s="1"/>
  <c r="G111" i="7"/>
  <c r="A112" i="7"/>
  <c r="B113" i="7"/>
  <c r="E112" i="7"/>
  <c r="D112" i="7"/>
  <c r="F112" i="7" s="1"/>
  <c r="C112" i="7"/>
  <c r="AF112" i="7"/>
  <c r="AD113" i="7"/>
  <c r="AC112" i="7"/>
  <c r="AG112" i="7"/>
  <c r="Q111" i="7"/>
  <c r="O112" i="7"/>
  <c r="R111" i="7"/>
  <c r="N111" i="7"/>
  <c r="AI111" i="7"/>
  <c r="AE112" i="7" s="1"/>
  <c r="F114" i="8" l="1"/>
  <c r="E114" i="8"/>
  <c r="A114" i="8"/>
  <c r="D114" i="8"/>
  <c r="C114" i="8"/>
  <c r="B115" i="8"/>
  <c r="G114" i="8"/>
  <c r="S111" i="7"/>
  <c r="G112" i="7"/>
  <c r="AH112" i="7"/>
  <c r="T111" i="7"/>
  <c r="P112" i="7" s="1"/>
  <c r="AI112" i="7"/>
  <c r="AE113" i="7" s="1"/>
  <c r="C113" i="7"/>
  <c r="A113" i="7"/>
  <c r="B114" i="7"/>
  <c r="E113" i="7"/>
  <c r="G113" i="7" s="1"/>
  <c r="D113" i="7"/>
  <c r="AD114" i="7"/>
  <c r="AG113" i="7"/>
  <c r="AF113" i="7"/>
  <c r="AC113" i="7"/>
  <c r="O113" i="7"/>
  <c r="R112" i="7"/>
  <c r="Q112" i="7"/>
  <c r="S112" i="7" s="1"/>
  <c r="N112" i="7"/>
  <c r="T112" i="7" l="1"/>
  <c r="F115" i="8"/>
  <c r="B116" i="8"/>
  <c r="G115" i="8"/>
  <c r="E115" i="8"/>
  <c r="D115" i="8"/>
  <c r="C115" i="8"/>
  <c r="A115" i="8"/>
  <c r="AI113" i="7"/>
  <c r="AE114" i="7" s="1"/>
  <c r="AH113" i="7"/>
  <c r="F113" i="7"/>
  <c r="C114" i="7"/>
  <c r="E114" i="7"/>
  <c r="G114" i="7" s="1"/>
  <c r="D114" i="7"/>
  <c r="A114" i="7"/>
  <c r="B115" i="7"/>
  <c r="AG114" i="7"/>
  <c r="AC114" i="7"/>
  <c r="AF114" i="7"/>
  <c r="AD115" i="7"/>
  <c r="N113" i="7"/>
  <c r="P113" i="7"/>
  <c r="Q113" i="7"/>
  <c r="R113" i="7"/>
  <c r="O114" i="7"/>
  <c r="S113" i="7" l="1"/>
  <c r="D116" i="8"/>
  <c r="C116" i="8"/>
  <c r="A116" i="8"/>
  <c r="E116" i="8"/>
  <c r="B117" i="8"/>
  <c r="F116" i="8"/>
  <c r="G116" i="8"/>
  <c r="T113" i="7"/>
  <c r="P114" i="7" s="1"/>
  <c r="AH114" i="7"/>
  <c r="F114" i="7"/>
  <c r="AI114" i="7"/>
  <c r="AE115" i="7" s="1"/>
  <c r="AD116" i="7"/>
  <c r="AC115" i="7"/>
  <c r="AG115" i="7"/>
  <c r="AF115" i="7"/>
  <c r="Q114" i="7"/>
  <c r="O115" i="7"/>
  <c r="N114" i="7"/>
  <c r="R114" i="7"/>
  <c r="B116" i="7"/>
  <c r="D115" i="7"/>
  <c r="C115" i="7"/>
  <c r="E115" i="7"/>
  <c r="A115" i="7"/>
  <c r="T114" i="7" l="1"/>
  <c r="F115" i="7"/>
  <c r="B118" i="8"/>
  <c r="G117" i="8"/>
  <c r="D117" i="8"/>
  <c r="F117" i="8"/>
  <c r="E117" i="8"/>
  <c r="C117" i="8"/>
  <c r="A117" i="8"/>
  <c r="AH115" i="7"/>
  <c r="AI115" i="7"/>
  <c r="AE116" i="7" s="1"/>
  <c r="S114" i="7"/>
  <c r="G115" i="7"/>
  <c r="C116" i="7" s="1"/>
  <c r="O116" i="7"/>
  <c r="R115" i="7"/>
  <c r="Q115" i="7"/>
  <c r="P115" i="7"/>
  <c r="N115" i="7"/>
  <c r="E116" i="7"/>
  <c r="B117" i="7"/>
  <c r="A116" i="7"/>
  <c r="D116" i="7"/>
  <c r="AG116" i="7"/>
  <c r="AC116" i="7"/>
  <c r="AF116" i="7"/>
  <c r="AD117" i="7"/>
  <c r="A118" i="8" l="1"/>
  <c r="B119" i="8"/>
  <c r="C118" i="8"/>
  <c r="G118" i="8"/>
  <c r="D118" i="8"/>
  <c r="F118" i="8"/>
  <c r="E118" i="8"/>
  <c r="F116" i="7"/>
  <c r="S115" i="7"/>
  <c r="AH116" i="7"/>
  <c r="AI116" i="7"/>
  <c r="AE117" i="7" s="1"/>
  <c r="G116" i="7"/>
  <c r="C117" i="7" s="1"/>
  <c r="T115" i="7"/>
  <c r="P116" i="7" s="1"/>
  <c r="T116" i="7" s="1"/>
  <c r="D117" i="7"/>
  <c r="B118" i="7"/>
  <c r="E117" i="7"/>
  <c r="A117" i="7"/>
  <c r="AF117" i="7"/>
  <c r="AC117" i="7"/>
  <c r="AG117" i="7"/>
  <c r="AD118" i="7"/>
  <c r="O117" i="7"/>
  <c r="N116" i="7"/>
  <c r="R116" i="7"/>
  <c r="Q116" i="7"/>
  <c r="S116" i="7" s="1"/>
  <c r="G119" i="8" l="1"/>
  <c r="F119" i="8"/>
  <c r="E119" i="8"/>
  <c r="D119" i="8"/>
  <c r="C119" i="8"/>
  <c r="A119" i="8"/>
  <c r="B120" i="8"/>
  <c r="AH117" i="7"/>
  <c r="G117" i="7"/>
  <c r="C118" i="7" s="1"/>
  <c r="F117" i="7"/>
  <c r="AI117" i="7"/>
  <c r="AE118" i="7" s="1"/>
  <c r="Q117" i="7"/>
  <c r="P117" i="7"/>
  <c r="O118" i="7"/>
  <c r="N117" i="7"/>
  <c r="R117" i="7"/>
  <c r="AC118" i="7"/>
  <c r="AG118" i="7"/>
  <c r="AF118" i="7"/>
  <c r="AD119" i="7"/>
  <c r="D118" i="7"/>
  <c r="A118" i="7"/>
  <c r="E118" i="7"/>
  <c r="B119" i="7"/>
  <c r="S117" i="7" l="1"/>
  <c r="G120" i="8"/>
  <c r="B121" i="8"/>
  <c r="A120" i="8"/>
  <c r="F120" i="8"/>
  <c r="E120" i="8"/>
  <c r="D120" i="8"/>
  <c r="C120" i="8"/>
  <c r="G118" i="7"/>
  <c r="C119" i="7" s="1"/>
  <c r="F118" i="7"/>
  <c r="AI118" i="7"/>
  <c r="AE119" i="7" s="1"/>
  <c r="AH118" i="7"/>
  <c r="T117" i="7"/>
  <c r="P118" i="7" s="1"/>
  <c r="R118" i="7"/>
  <c r="O119" i="7"/>
  <c r="N118" i="7"/>
  <c r="Q118" i="7"/>
  <c r="AC119" i="7"/>
  <c r="AD120" i="7"/>
  <c r="AG119" i="7"/>
  <c r="AF119" i="7"/>
  <c r="A119" i="7"/>
  <c r="B120" i="7"/>
  <c r="E119" i="7"/>
  <c r="D119" i="7"/>
  <c r="S118" i="7" l="1"/>
  <c r="E121" i="8"/>
  <c r="D121" i="8"/>
  <c r="C121" i="8"/>
  <c r="A121" i="8"/>
  <c r="F121" i="8"/>
  <c r="B122" i="8"/>
  <c r="G121" i="8"/>
  <c r="T118" i="7"/>
  <c r="P119" i="7" s="1"/>
  <c r="F119" i="7"/>
  <c r="G119" i="7"/>
  <c r="C120" i="7" s="1"/>
  <c r="AI119" i="7"/>
  <c r="AE120" i="7" s="1"/>
  <c r="AH119" i="7"/>
  <c r="AD121" i="7"/>
  <c r="AC120" i="7"/>
  <c r="AF120" i="7"/>
  <c r="AG120" i="7"/>
  <c r="O120" i="7"/>
  <c r="R119" i="7"/>
  <c r="N119" i="7"/>
  <c r="Q119" i="7"/>
  <c r="E120" i="7"/>
  <c r="D120" i="7"/>
  <c r="A120" i="7"/>
  <c r="B121" i="7"/>
  <c r="E122" i="8" l="1"/>
  <c r="B123" i="8"/>
  <c r="G122" i="8"/>
  <c r="F122" i="8"/>
  <c r="D122" i="8"/>
  <c r="C122" i="8"/>
  <c r="A122" i="8"/>
  <c r="T119" i="7"/>
  <c r="P120" i="7" s="1"/>
  <c r="S119" i="7"/>
  <c r="F120" i="7"/>
  <c r="AH120" i="7"/>
  <c r="AI120" i="7"/>
  <c r="AE121" i="7" s="1"/>
  <c r="G120" i="7"/>
  <c r="E121" i="7"/>
  <c r="D121" i="7"/>
  <c r="C121" i="7"/>
  <c r="B122" i="7"/>
  <c r="A121" i="7"/>
  <c r="AD122" i="7"/>
  <c r="AF121" i="7"/>
  <c r="AC121" i="7"/>
  <c r="AG121" i="7"/>
  <c r="R120" i="7"/>
  <c r="Q120" i="7"/>
  <c r="N120" i="7"/>
  <c r="O121" i="7"/>
  <c r="C123" i="8" l="1"/>
  <c r="A123" i="8"/>
  <c r="D123" i="8"/>
  <c r="B124" i="8"/>
  <c r="E123" i="8"/>
  <c r="G123" i="8"/>
  <c r="F123" i="8"/>
  <c r="T120" i="7"/>
  <c r="S120" i="7"/>
  <c r="AH121" i="7"/>
  <c r="F121" i="7"/>
  <c r="AI121" i="7"/>
  <c r="AE122" i="7" s="1"/>
  <c r="G121" i="7"/>
  <c r="C122" i="7" s="1"/>
  <c r="A122" i="7"/>
  <c r="D122" i="7"/>
  <c r="B123" i="7"/>
  <c r="E122" i="7"/>
  <c r="AC122" i="7"/>
  <c r="AF122" i="7"/>
  <c r="AD123" i="7"/>
  <c r="AG122" i="7"/>
  <c r="R121" i="7"/>
  <c r="Q121" i="7"/>
  <c r="N121" i="7"/>
  <c r="O122" i="7"/>
  <c r="P121" i="7"/>
  <c r="AI122" i="7" l="1"/>
  <c r="G124" i="8"/>
  <c r="F124" i="8"/>
  <c r="C124" i="8"/>
  <c r="E124" i="8"/>
  <c r="D124" i="8"/>
  <c r="A124" i="8"/>
  <c r="B125" i="8"/>
  <c r="G122" i="7"/>
  <c r="C123" i="7" s="1"/>
  <c r="S121" i="7"/>
  <c r="F122" i="7"/>
  <c r="AH122" i="7"/>
  <c r="AC123" i="7"/>
  <c r="AG123" i="7"/>
  <c r="AF123" i="7"/>
  <c r="AD124" i="7"/>
  <c r="AE123" i="7"/>
  <c r="T121" i="7"/>
  <c r="P122" i="7" s="1"/>
  <c r="E123" i="7"/>
  <c r="A123" i="7"/>
  <c r="D123" i="7"/>
  <c r="B124" i="7"/>
  <c r="Q122" i="7"/>
  <c r="R122" i="7"/>
  <c r="N122" i="7"/>
  <c r="O123" i="7"/>
  <c r="A125" i="8" l="1"/>
  <c r="B126" i="8"/>
  <c r="G125" i="8"/>
  <c r="F125" i="8"/>
  <c r="C125" i="8"/>
  <c r="E125" i="8"/>
  <c r="D125" i="8"/>
  <c r="F123" i="7"/>
  <c r="T122" i="7"/>
  <c r="P123" i="7" s="1"/>
  <c r="AH123" i="7"/>
  <c r="AI123" i="7"/>
  <c r="AE124" i="7" s="1"/>
  <c r="G123" i="7"/>
  <c r="C124" i="7" s="1"/>
  <c r="S122" i="7"/>
  <c r="AD125" i="7"/>
  <c r="AG124" i="7"/>
  <c r="AF124" i="7"/>
  <c r="AH124" i="7" s="1"/>
  <c r="AC124" i="7"/>
  <c r="R123" i="7"/>
  <c r="Q123" i="7"/>
  <c r="S123" i="7" s="1"/>
  <c r="O124" i="7"/>
  <c r="N123" i="7"/>
  <c r="A124" i="7"/>
  <c r="B125" i="7"/>
  <c r="E124" i="7"/>
  <c r="D124" i="7"/>
  <c r="F126" i="8" l="1"/>
  <c r="E126" i="8"/>
  <c r="D126" i="8"/>
  <c r="C126" i="8"/>
  <c r="A126" i="8"/>
  <c r="B127" i="8"/>
  <c r="G126" i="8"/>
  <c r="F124" i="7"/>
  <c r="AI124" i="7"/>
  <c r="AE125" i="7" s="1"/>
  <c r="G124" i="7"/>
  <c r="T123" i="7"/>
  <c r="P124" i="7" s="1"/>
  <c r="A125" i="7"/>
  <c r="E125" i="7"/>
  <c r="D125" i="7"/>
  <c r="B126" i="7"/>
  <c r="C125" i="7"/>
  <c r="N124" i="7"/>
  <c r="R124" i="7"/>
  <c r="Q124" i="7"/>
  <c r="S124" i="7" s="1"/>
  <c r="O125" i="7"/>
  <c r="AF125" i="7"/>
  <c r="AD126" i="7"/>
  <c r="AG125" i="7"/>
  <c r="AC125" i="7"/>
  <c r="AH125" i="7" l="1"/>
  <c r="F127" i="8"/>
  <c r="B128" i="8"/>
  <c r="G127" i="8"/>
  <c r="E127" i="8"/>
  <c r="D127" i="8"/>
  <c r="C127" i="8"/>
  <c r="A127" i="8"/>
  <c r="F125" i="7"/>
  <c r="G125" i="7"/>
  <c r="C126" i="7" s="1"/>
  <c r="T124" i="7"/>
  <c r="P125" i="7" s="1"/>
  <c r="AI125" i="7"/>
  <c r="AE126" i="7" s="1"/>
  <c r="R125" i="7"/>
  <c r="Q125" i="7"/>
  <c r="S125" i="7" s="1"/>
  <c r="N125" i="7"/>
  <c r="O126" i="7"/>
  <c r="B127" i="7"/>
  <c r="D126" i="7"/>
  <c r="E126" i="7"/>
  <c r="A126" i="7"/>
  <c r="AC126" i="7"/>
  <c r="AF126" i="7"/>
  <c r="AD127" i="7"/>
  <c r="AG126" i="7"/>
  <c r="T125" i="7" l="1"/>
  <c r="D128" i="8"/>
  <c r="C128" i="8"/>
  <c r="A128" i="8"/>
  <c r="B129" i="8"/>
  <c r="E128" i="8"/>
  <c r="G128" i="8"/>
  <c r="F128" i="8"/>
  <c r="G126" i="7"/>
  <c r="AH126" i="7"/>
  <c r="F126" i="7"/>
  <c r="AI126" i="7"/>
  <c r="AE127" i="7" s="1"/>
  <c r="B128" i="7"/>
  <c r="D127" i="7"/>
  <c r="C127" i="7"/>
  <c r="A127" i="7"/>
  <c r="E127" i="7"/>
  <c r="R126" i="7"/>
  <c r="Q126" i="7"/>
  <c r="O127" i="7"/>
  <c r="P126" i="7"/>
  <c r="N126" i="7"/>
  <c r="AF127" i="7"/>
  <c r="AH127" i="7" s="1"/>
  <c r="AC127" i="7"/>
  <c r="AG127" i="7"/>
  <c r="AD128" i="7"/>
  <c r="S126" i="7" l="1"/>
  <c r="B130" i="8"/>
  <c r="D129" i="8"/>
  <c r="G129" i="8"/>
  <c r="F129" i="8"/>
  <c r="E129" i="8"/>
  <c r="C129" i="8"/>
  <c r="A129" i="8"/>
  <c r="T126" i="7"/>
  <c r="P127" i="7" s="1"/>
  <c r="AI127" i="7"/>
  <c r="AE128" i="7" s="1"/>
  <c r="G127" i="7"/>
  <c r="C128" i="7" s="1"/>
  <c r="F127" i="7"/>
  <c r="N127" i="7"/>
  <c r="R127" i="7"/>
  <c r="O128" i="7"/>
  <c r="Q127" i="7"/>
  <c r="AG128" i="7"/>
  <c r="AF128" i="7"/>
  <c r="AH128" i="7" s="1"/>
  <c r="AC128" i="7"/>
  <c r="AD129" i="7"/>
  <c r="A128" i="7"/>
  <c r="D128" i="7"/>
  <c r="B129" i="7"/>
  <c r="E128" i="7"/>
  <c r="F128" i="7" s="1"/>
  <c r="A130" i="8" l="1"/>
  <c r="B131" i="8"/>
  <c r="G130" i="8"/>
  <c r="F130" i="8"/>
  <c r="E130" i="8"/>
  <c r="C130" i="8"/>
  <c r="D130" i="8"/>
  <c r="AI128" i="7"/>
  <c r="AE129" i="7" s="1"/>
  <c r="T127" i="7"/>
  <c r="P128" i="7" s="1"/>
  <c r="G128" i="7"/>
  <c r="C129" i="7" s="1"/>
  <c r="S127" i="7"/>
  <c r="AD130" i="7"/>
  <c r="AC129" i="7"/>
  <c r="AG129" i="7"/>
  <c r="AF129" i="7"/>
  <c r="N128" i="7"/>
  <c r="R128" i="7"/>
  <c r="O129" i="7"/>
  <c r="Q128" i="7"/>
  <c r="E129" i="7"/>
  <c r="D129" i="7"/>
  <c r="A129" i="7"/>
  <c r="B130" i="7"/>
  <c r="S128" i="7" l="1"/>
  <c r="G131" i="8"/>
  <c r="F131" i="8"/>
  <c r="E131" i="8"/>
  <c r="D131" i="8"/>
  <c r="C131" i="8"/>
  <c r="A131" i="8"/>
  <c r="B132" i="8"/>
  <c r="AI129" i="7"/>
  <c r="F129" i="7"/>
  <c r="T128" i="7"/>
  <c r="P129" i="7" s="1"/>
  <c r="AH129" i="7"/>
  <c r="G129" i="7"/>
  <c r="C130" i="7" s="1"/>
  <c r="B131" i="7"/>
  <c r="E130" i="7"/>
  <c r="D130" i="7"/>
  <c r="A130" i="7"/>
  <c r="N129" i="7"/>
  <c r="O130" i="7"/>
  <c r="R129" i="7"/>
  <c r="Q129" i="7"/>
  <c r="AG130" i="7"/>
  <c r="AD131" i="7"/>
  <c r="AC130" i="7"/>
  <c r="AF130" i="7"/>
  <c r="AE130" i="7"/>
  <c r="AI130" i="7" l="1"/>
  <c r="S129" i="7"/>
  <c r="G132" i="8"/>
  <c r="B133" i="8"/>
  <c r="F132" i="8"/>
  <c r="A132" i="8"/>
  <c r="E132" i="8"/>
  <c r="D132" i="8"/>
  <c r="C132" i="8"/>
  <c r="T129" i="7"/>
  <c r="P130" i="7" s="1"/>
  <c r="F130" i="7"/>
  <c r="G130" i="7"/>
  <c r="C131" i="7" s="1"/>
  <c r="AH130" i="7"/>
  <c r="N130" i="7"/>
  <c r="O131" i="7"/>
  <c r="R130" i="7"/>
  <c r="Q130" i="7"/>
  <c r="D131" i="7"/>
  <c r="B132" i="7"/>
  <c r="E131" i="7"/>
  <c r="A131" i="7"/>
  <c r="AG131" i="7"/>
  <c r="AF131" i="7"/>
  <c r="AC131" i="7"/>
  <c r="AD132" i="7"/>
  <c r="AE131" i="7"/>
  <c r="S130" i="7" l="1"/>
  <c r="G131" i="7"/>
  <c r="E133" i="8"/>
  <c r="D133" i="8"/>
  <c r="C133" i="8"/>
  <c r="A133" i="8"/>
  <c r="B134" i="8"/>
  <c r="F133" i="8"/>
  <c r="G133" i="8"/>
  <c r="T130" i="7"/>
  <c r="AI131" i="7"/>
  <c r="AE132" i="7" s="1"/>
  <c r="AH131" i="7"/>
  <c r="D132" i="7"/>
  <c r="A132" i="7"/>
  <c r="B133" i="7"/>
  <c r="C132" i="7"/>
  <c r="E132" i="7"/>
  <c r="F131" i="7"/>
  <c r="AC132" i="7"/>
  <c r="AF132" i="7"/>
  <c r="AD133" i="7"/>
  <c r="AG132" i="7"/>
  <c r="O132" i="7"/>
  <c r="R131" i="7"/>
  <c r="Q131" i="7"/>
  <c r="P131" i="7"/>
  <c r="N131" i="7"/>
  <c r="G132" i="7" l="1"/>
  <c r="B135" i="8"/>
  <c r="E134" i="8"/>
  <c r="G134" i="8"/>
  <c r="F134" i="8"/>
  <c r="D134" i="8"/>
  <c r="C134" i="8"/>
  <c r="A134" i="8"/>
  <c r="AI132" i="7"/>
  <c r="AE133" i="7" s="1"/>
  <c r="S131" i="7"/>
  <c r="F132" i="7"/>
  <c r="AH132" i="7"/>
  <c r="T131" i="7"/>
  <c r="P132" i="7" s="1"/>
  <c r="O133" i="7"/>
  <c r="N132" i="7"/>
  <c r="R132" i="7"/>
  <c r="Q132" i="7"/>
  <c r="AD134" i="7"/>
  <c r="AC133" i="7"/>
  <c r="AG133" i="7"/>
  <c r="AF133" i="7"/>
  <c r="D133" i="7"/>
  <c r="E133" i="7"/>
  <c r="A133" i="7"/>
  <c r="C133" i="7"/>
  <c r="B134" i="7"/>
  <c r="G133" i="7" l="1"/>
  <c r="AI133" i="7"/>
  <c r="AE134" i="7" s="1"/>
  <c r="S132" i="7"/>
  <c r="C135" i="8"/>
  <c r="A135" i="8"/>
  <c r="B136" i="8"/>
  <c r="G135" i="8"/>
  <c r="F135" i="8"/>
  <c r="D135" i="8"/>
  <c r="E135" i="8"/>
  <c r="T132" i="7"/>
  <c r="P133" i="7" s="1"/>
  <c r="F133" i="7"/>
  <c r="AH133" i="7"/>
  <c r="E134" i="7"/>
  <c r="D134" i="7"/>
  <c r="C134" i="7"/>
  <c r="A134" i="7"/>
  <c r="B135" i="7"/>
  <c r="AC134" i="7"/>
  <c r="AD135" i="7"/>
  <c r="AG134" i="7"/>
  <c r="AF134" i="7"/>
  <c r="AH134" i="7" s="1"/>
  <c r="N133" i="7"/>
  <c r="Q133" i="7"/>
  <c r="R133" i="7"/>
  <c r="O134" i="7"/>
  <c r="G136" i="8" l="1"/>
  <c r="C136" i="8"/>
  <c r="F136" i="8"/>
  <c r="E136" i="8"/>
  <c r="D136" i="8"/>
  <c r="A136" i="8"/>
  <c r="B137" i="8"/>
  <c r="F134" i="7"/>
  <c r="S133" i="7"/>
  <c r="G134" i="7"/>
  <c r="C135" i="7" s="1"/>
  <c r="T133" i="7"/>
  <c r="P134" i="7" s="1"/>
  <c r="AI134" i="7"/>
  <c r="AE135" i="7" s="1"/>
  <c r="AC135" i="7"/>
  <c r="AG135" i="7"/>
  <c r="AF135" i="7"/>
  <c r="AD136" i="7"/>
  <c r="O135" i="7"/>
  <c r="R134" i="7"/>
  <c r="N134" i="7"/>
  <c r="Q134" i="7"/>
  <c r="S134" i="7" s="1"/>
  <c r="A135" i="7"/>
  <c r="B136" i="7"/>
  <c r="E135" i="7"/>
  <c r="D135" i="7"/>
  <c r="T134" i="7" l="1"/>
  <c r="A137" i="8"/>
  <c r="B138" i="8"/>
  <c r="E137" i="8"/>
  <c r="G137" i="8"/>
  <c r="F137" i="8"/>
  <c r="D137" i="8"/>
  <c r="C137" i="8"/>
  <c r="AI135" i="7"/>
  <c r="AE136" i="7" s="1"/>
  <c r="G135" i="7"/>
  <c r="C136" i="7" s="1"/>
  <c r="AH135" i="7"/>
  <c r="F135" i="7"/>
  <c r="P135" i="7"/>
  <c r="O136" i="7"/>
  <c r="R135" i="7"/>
  <c r="T135" i="7" s="1"/>
  <c r="Q135" i="7"/>
  <c r="N135" i="7"/>
  <c r="E136" i="7"/>
  <c r="D136" i="7"/>
  <c r="F136" i="7" s="1"/>
  <c r="A136" i="7"/>
  <c r="B137" i="7"/>
  <c r="AD137" i="7"/>
  <c r="AF136" i="7"/>
  <c r="AC136" i="7"/>
  <c r="AG136" i="7"/>
  <c r="F138" i="8" l="1"/>
  <c r="A138" i="8"/>
  <c r="E138" i="8"/>
  <c r="D138" i="8"/>
  <c r="C138" i="8"/>
  <c r="B139" i="8"/>
  <c r="G138" i="8"/>
  <c r="S135" i="7"/>
  <c r="AH136" i="7"/>
  <c r="AI136" i="7"/>
  <c r="AE137" i="7" s="1"/>
  <c r="G136" i="7"/>
  <c r="E137" i="7"/>
  <c r="D137" i="7"/>
  <c r="B138" i="7"/>
  <c r="C137" i="7"/>
  <c r="A137" i="7"/>
  <c r="Q136" i="7"/>
  <c r="P136" i="7"/>
  <c r="R136" i="7"/>
  <c r="T136" i="7" s="1"/>
  <c r="O137" i="7"/>
  <c r="N136" i="7"/>
  <c r="AD138" i="7"/>
  <c r="AF137" i="7"/>
  <c r="AC137" i="7"/>
  <c r="AG137" i="7"/>
  <c r="AI137" i="7" l="1"/>
  <c r="AH137" i="7"/>
  <c r="F139" i="8"/>
  <c r="B140" i="8"/>
  <c r="G139" i="8"/>
  <c r="E139" i="8"/>
  <c r="D139" i="8"/>
  <c r="C139" i="8"/>
  <c r="A139" i="8"/>
  <c r="S136" i="7"/>
  <c r="F137" i="7"/>
  <c r="G137" i="7"/>
  <c r="C138" i="7" s="1"/>
  <c r="Q137" i="7"/>
  <c r="R137" i="7"/>
  <c r="T137" i="7" s="1"/>
  <c r="N137" i="7"/>
  <c r="P137" i="7"/>
  <c r="O138" i="7"/>
  <c r="AE138" i="7"/>
  <c r="AC138" i="7"/>
  <c r="AG138" i="7"/>
  <c r="AI138" i="7" s="1"/>
  <c r="AF138" i="7"/>
  <c r="AD139" i="7"/>
  <c r="A138" i="7"/>
  <c r="D138" i="7"/>
  <c r="E138" i="7"/>
  <c r="B139" i="7"/>
  <c r="D140" i="8" l="1"/>
  <c r="C140" i="8"/>
  <c r="A140" i="8"/>
  <c r="B141" i="8"/>
  <c r="G140" i="8"/>
  <c r="F140" i="8"/>
  <c r="E140" i="8"/>
  <c r="S137" i="7"/>
  <c r="AH138" i="7"/>
  <c r="G138" i="7"/>
  <c r="C139" i="7" s="1"/>
  <c r="F138" i="7"/>
  <c r="Q138" i="7"/>
  <c r="P138" i="7"/>
  <c r="N138" i="7"/>
  <c r="O139" i="7"/>
  <c r="R138" i="7"/>
  <c r="T138" i="7" s="1"/>
  <c r="AG139" i="7"/>
  <c r="AF139" i="7"/>
  <c r="AD140" i="7"/>
  <c r="AE139" i="7"/>
  <c r="AC139" i="7"/>
  <c r="A139" i="7"/>
  <c r="B140" i="7"/>
  <c r="E139" i="7"/>
  <c r="D139" i="7"/>
  <c r="AH139" i="7" l="1"/>
  <c r="B142" i="8"/>
  <c r="G141" i="8"/>
  <c r="D141" i="8"/>
  <c r="F141" i="8"/>
  <c r="E141" i="8"/>
  <c r="C141" i="8"/>
  <c r="A141" i="8"/>
  <c r="F139" i="7"/>
  <c r="G139" i="7"/>
  <c r="C140" i="7" s="1"/>
  <c r="AI139" i="7"/>
  <c r="AE140" i="7" s="1"/>
  <c r="AG140" i="7"/>
  <c r="AF140" i="7"/>
  <c r="AC140" i="7"/>
  <c r="AD141" i="7"/>
  <c r="R139" i="7"/>
  <c r="Q139" i="7"/>
  <c r="P139" i="7"/>
  <c r="N139" i="7"/>
  <c r="O140" i="7"/>
  <c r="S138" i="7"/>
  <c r="A140" i="7"/>
  <c r="B141" i="7"/>
  <c r="E140" i="7"/>
  <c r="D140" i="7"/>
  <c r="A142" i="8" l="1"/>
  <c r="B143" i="8"/>
  <c r="G142" i="8"/>
  <c r="F142" i="8"/>
  <c r="C142" i="8"/>
  <c r="E142" i="8"/>
  <c r="D142" i="8"/>
  <c r="AH140" i="7"/>
  <c r="S139" i="7"/>
  <c r="T139" i="7"/>
  <c r="P140" i="7" s="1"/>
  <c r="F140" i="7"/>
  <c r="G140" i="7"/>
  <c r="C141" i="7" s="1"/>
  <c r="AI140" i="7"/>
  <c r="AE141" i="7" s="1"/>
  <c r="R140" i="7"/>
  <c r="N140" i="7"/>
  <c r="O141" i="7"/>
  <c r="Q140" i="7"/>
  <c r="AD142" i="7"/>
  <c r="AG141" i="7"/>
  <c r="AF141" i="7"/>
  <c r="AC141" i="7"/>
  <c r="A141" i="7"/>
  <c r="B142" i="7"/>
  <c r="E141" i="7"/>
  <c r="D141" i="7"/>
  <c r="G143" i="8" l="1"/>
  <c r="F143" i="8"/>
  <c r="E143" i="8"/>
  <c r="D143" i="8"/>
  <c r="C143" i="8"/>
  <c r="A143" i="8"/>
  <c r="S140" i="7"/>
  <c r="T140" i="7"/>
  <c r="P141" i="7" s="1"/>
  <c r="AH141" i="7"/>
  <c r="G141" i="7"/>
  <c r="C142" i="7" s="1"/>
  <c r="F141" i="7"/>
  <c r="AI141" i="7"/>
  <c r="AE142" i="7" s="1"/>
  <c r="A142" i="7"/>
  <c r="B143" i="7"/>
  <c r="E142" i="7"/>
  <c r="D142" i="7"/>
  <c r="AC142" i="7"/>
  <c r="AF142" i="7"/>
  <c r="AD143" i="7"/>
  <c r="AG142" i="7"/>
  <c r="AH142" i="7" s="1"/>
  <c r="R141" i="7"/>
  <c r="Q141" i="7"/>
  <c r="N141" i="7"/>
  <c r="O142" i="7"/>
  <c r="F142" i="7" l="1"/>
  <c r="G142" i="7"/>
  <c r="C143" i="7" s="1"/>
  <c r="S141" i="7"/>
  <c r="T141" i="7"/>
  <c r="AI142" i="7"/>
  <c r="AE143" i="7" s="1"/>
  <c r="AF143" i="7"/>
  <c r="AC143" i="7"/>
  <c r="AD144" i="7"/>
  <c r="AG143" i="7"/>
  <c r="AH143" i="7" s="1"/>
  <c r="P142" i="7"/>
  <c r="R142" i="7"/>
  <c r="O143" i="7"/>
  <c r="N142" i="7"/>
  <c r="Q142" i="7"/>
  <c r="D143" i="7"/>
  <c r="A143" i="7"/>
  <c r="B144" i="7"/>
  <c r="E143" i="7"/>
  <c r="G143" i="7" l="1"/>
  <c r="S142" i="7"/>
  <c r="F143" i="7"/>
  <c r="T142" i="7"/>
  <c r="AI143" i="7"/>
  <c r="AE144" i="7" s="1"/>
  <c r="AC144" i="7"/>
  <c r="AD145" i="7"/>
  <c r="AG144" i="7"/>
  <c r="AF144" i="7"/>
  <c r="R143" i="7"/>
  <c r="O144" i="7"/>
  <c r="Q143" i="7"/>
  <c r="S143" i="7" s="1"/>
  <c r="P143" i="7"/>
  <c r="N143" i="7"/>
  <c r="B145" i="7"/>
  <c r="D144" i="7"/>
  <c r="F144" i="7" s="1"/>
  <c r="E144" i="7"/>
  <c r="C144" i="7"/>
  <c r="A144" i="7"/>
  <c r="G144" i="7" l="1"/>
  <c r="T143" i="7"/>
  <c r="AH144" i="7"/>
  <c r="AI144" i="7"/>
  <c r="A145" i="7"/>
  <c r="B146" i="7"/>
  <c r="E145" i="7"/>
  <c r="D145" i="7"/>
  <c r="F145" i="7" s="1"/>
  <c r="C145" i="7"/>
  <c r="O145" i="7"/>
  <c r="Q144" i="7"/>
  <c r="P144" i="7"/>
  <c r="R144" i="7"/>
  <c r="T144" i="7" s="1"/>
  <c r="N144" i="7"/>
  <c r="AF145" i="7"/>
  <c r="AH145" i="7" s="1"/>
  <c r="AE145" i="7"/>
  <c r="AI145" i="7" s="1"/>
  <c r="AC145" i="7"/>
  <c r="AD146" i="7"/>
  <c r="AG145" i="7"/>
  <c r="S144" i="7" l="1"/>
  <c r="G145" i="7"/>
  <c r="C146" i="7" s="1"/>
  <c r="B147" i="7"/>
  <c r="E146" i="7"/>
  <c r="D146" i="7"/>
  <c r="A146" i="7"/>
  <c r="N145" i="7"/>
  <c r="R145" i="7"/>
  <c r="Q145" i="7"/>
  <c r="S145" i="7" s="1"/>
  <c r="P145" i="7"/>
  <c r="O146" i="7"/>
  <c r="AG146" i="7"/>
  <c r="AE146" i="7"/>
  <c r="AD147" i="7"/>
  <c r="AF146" i="7"/>
  <c r="AC146" i="7"/>
  <c r="F146" i="7" l="1"/>
  <c r="G146" i="7"/>
  <c r="AH146" i="7"/>
  <c r="T145" i="7"/>
  <c r="AI146" i="7"/>
  <c r="AE147" i="7" s="1"/>
  <c r="O147" i="7"/>
  <c r="R146" i="7"/>
  <c r="Q146" i="7"/>
  <c r="N146" i="7"/>
  <c r="P146" i="7"/>
  <c r="C147" i="7"/>
  <c r="A147" i="7"/>
  <c r="E147" i="7"/>
  <c r="G147" i="7" s="1"/>
  <c r="B148" i="7"/>
  <c r="D147" i="7"/>
  <c r="AC147" i="7"/>
  <c r="AD148" i="7"/>
  <c r="AG147" i="7"/>
  <c r="AF147" i="7"/>
  <c r="T146" i="7" l="1"/>
  <c r="AI147" i="7"/>
  <c r="F147" i="7"/>
  <c r="S146" i="7"/>
  <c r="AH147" i="7"/>
  <c r="C148" i="7"/>
  <c r="E148" i="7"/>
  <c r="G148" i="7" s="1"/>
  <c r="A148" i="7"/>
  <c r="B149" i="7"/>
  <c r="D148" i="7"/>
  <c r="N147" i="7"/>
  <c r="O148" i="7"/>
  <c r="Q147" i="7"/>
  <c r="P147" i="7"/>
  <c r="R147" i="7"/>
  <c r="AG148" i="7"/>
  <c r="AI148" i="7" s="1"/>
  <c r="AD149" i="7"/>
  <c r="AF148" i="7"/>
  <c r="AE148" i="7"/>
  <c r="AC148" i="7"/>
  <c r="F148" i="7" l="1"/>
  <c r="S147" i="7"/>
  <c r="T147" i="7"/>
  <c r="P148" i="7" s="1"/>
  <c r="AC149" i="7"/>
  <c r="AE149" i="7"/>
  <c r="AD150" i="7"/>
  <c r="AG149" i="7"/>
  <c r="AI149" i="7" s="1"/>
  <c r="AF149" i="7"/>
  <c r="D149" i="7"/>
  <c r="A149" i="7"/>
  <c r="B150" i="7"/>
  <c r="E149" i="7"/>
  <c r="C149" i="7"/>
  <c r="O149" i="7"/>
  <c r="R148" i="7"/>
  <c r="Q148" i="7"/>
  <c r="N148" i="7"/>
  <c r="AH148" i="7"/>
  <c r="S148" i="7" l="1"/>
  <c r="T148" i="7"/>
  <c r="F149" i="7"/>
  <c r="G149" i="7"/>
  <c r="AH149" i="7"/>
  <c r="C150" i="7"/>
  <c r="B151" i="7"/>
  <c r="A150" i="7"/>
  <c r="D150" i="7"/>
  <c r="E150" i="7"/>
  <c r="G150" i="7" s="1"/>
  <c r="O150" i="7"/>
  <c r="Q149" i="7"/>
  <c r="P149" i="7"/>
  <c r="N149" i="7"/>
  <c r="R149" i="7"/>
  <c r="AC150" i="7"/>
  <c r="AG150" i="7"/>
  <c r="AE150" i="7"/>
  <c r="AF150" i="7"/>
  <c r="AD151" i="7"/>
  <c r="AI150" i="7" l="1"/>
  <c r="S149" i="7"/>
  <c r="F150" i="7"/>
  <c r="T149" i="7"/>
  <c r="O151" i="7"/>
  <c r="R150" i="7"/>
  <c r="Q150" i="7"/>
  <c r="S150" i="7" s="1"/>
  <c r="P150" i="7"/>
  <c r="N150" i="7"/>
  <c r="AF151" i="7"/>
  <c r="AE151" i="7"/>
  <c r="AG151" i="7"/>
  <c r="AC151" i="7"/>
  <c r="AD152" i="7"/>
  <c r="AH150" i="7"/>
  <c r="D151" i="7"/>
  <c r="F151" i="7" s="1"/>
  <c r="C151" i="7"/>
  <c r="E151" i="7"/>
  <c r="A151" i="7"/>
  <c r="B152" i="7"/>
  <c r="T150" i="7" l="1"/>
  <c r="P151" i="7" s="1"/>
  <c r="G151" i="7"/>
  <c r="C152" i="7" s="1"/>
  <c r="AI151" i="7"/>
  <c r="AE152" i="7" s="1"/>
  <c r="AH151" i="7"/>
  <c r="AC152" i="7"/>
  <c r="AD153" i="7"/>
  <c r="AG152" i="7"/>
  <c r="AF152" i="7"/>
  <c r="Q151" i="7"/>
  <c r="N151" i="7"/>
  <c r="O152" i="7"/>
  <c r="R151" i="7"/>
  <c r="E152" i="7"/>
  <c r="A152" i="7"/>
  <c r="B153" i="7"/>
  <c r="D152" i="7"/>
  <c r="T151" i="7" l="1"/>
  <c r="AH152" i="7"/>
  <c r="F152" i="7"/>
  <c r="G152" i="7"/>
  <c r="C153" i="7" s="1"/>
  <c r="AI152" i="7"/>
  <c r="AE153" i="7" s="1"/>
  <c r="S151" i="7"/>
  <c r="N152" i="7"/>
  <c r="Q152" i="7"/>
  <c r="P152" i="7"/>
  <c r="O153" i="7"/>
  <c r="R152" i="7"/>
  <c r="AD154" i="7"/>
  <c r="AF153" i="7"/>
  <c r="AG153" i="7"/>
  <c r="AC153" i="7"/>
  <c r="B154" i="7"/>
  <c r="E153" i="7"/>
  <c r="D153" i="7"/>
  <c r="A153" i="7"/>
  <c r="T152" i="7" l="1"/>
  <c r="G153" i="7"/>
  <c r="C154" i="7" s="1"/>
  <c r="F153" i="7"/>
  <c r="AH153" i="7"/>
  <c r="AI153" i="7"/>
  <c r="AE154" i="7" s="1"/>
  <c r="AD155" i="7"/>
  <c r="AG154" i="7"/>
  <c r="AF154" i="7"/>
  <c r="AC154" i="7"/>
  <c r="E154" i="7"/>
  <c r="A154" i="7"/>
  <c r="D154" i="7"/>
  <c r="B155" i="7"/>
  <c r="S152" i="7"/>
  <c r="P153" i="7"/>
  <c r="R153" i="7"/>
  <c r="Q153" i="7"/>
  <c r="O154" i="7"/>
  <c r="N153" i="7"/>
  <c r="AI154" i="7" l="1"/>
  <c r="S153" i="7"/>
  <c r="G154" i="7"/>
  <c r="F154" i="7"/>
  <c r="T153" i="7"/>
  <c r="P154" i="7" s="1"/>
  <c r="AH154" i="7"/>
  <c r="E155" i="7"/>
  <c r="A155" i="7"/>
  <c r="B156" i="7"/>
  <c r="D155" i="7"/>
  <c r="C155" i="7"/>
  <c r="Q154" i="7"/>
  <c r="N154" i="7"/>
  <c r="O155" i="7"/>
  <c r="R154" i="7"/>
  <c r="AF155" i="7"/>
  <c r="AE155" i="7"/>
  <c r="AC155" i="7"/>
  <c r="AD156" i="7"/>
  <c r="AG155" i="7"/>
  <c r="S154" i="7" l="1"/>
  <c r="AH155" i="7"/>
  <c r="F155" i="7"/>
  <c r="T154" i="7"/>
  <c r="G155" i="7"/>
  <c r="AI155" i="7"/>
  <c r="AE156" i="7" s="1"/>
  <c r="Q155" i="7"/>
  <c r="P155" i="7"/>
  <c r="N155" i="7"/>
  <c r="O156" i="7"/>
  <c r="R155" i="7"/>
  <c r="T155" i="7" s="1"/>
  <c r="A156" i="7"/>
  <c r="B157" i="7"/>
  <c r="E156" i="7"/>
  <c r="D156" i="7"/>
  <c r="C156" i="7"/>
  <c r="AC156" i="7"/>
  <c r="AD157" i="7"/>
  <c r="AG156" i="7"/>
  <c r="AF156" i="7"/>
  <c r="G156" i="7" l="1"/>
  <c r="F156" i="7"/>
  <c r="AI156" i="7"/>
  <c r="S155" i="7"/>
  <c r="AH156" i="7"/>
  <c r="E157" i="7"/>
  <c r="A157" i="7"/>
  <c r="B158" i="7"/>
  <c r="D157" i="7"/>
  <c r="F157" i="7" s="1"/>
  <c r="C157" i="7"/>
  <c r="Q156" i="7"/>
  <c r="N156" i="7"/>
  <c r="P156" i="7"/>
  <c r="O157" i="7"/>
  <c r="R156" i="7"/>
  <c r="S156" i="7" s="1"/>
  <c r="AF157" i="7"/>
  <c r="AD158" i="7"/>
  <c r="AC157" i="7"/>
  <c r="AG157" i="7"/>
  <c r="AE157" i="7"/>
  <c r="G157" i="7" l="1"/>
  <c r="T156" i="7"/>
  <c r="P157" i="7" s="1"/>
  <c r="AI157" i="7"/>
  <c r="AE158" i="7" s="1"/>
  <c r="AH157" i="7"/>
  <c r="A158" i="7"/>
  <c r="B159" i="7"/>
  <c r="C158" i="7"/>
  <c r="E158" i="7"/>
  <c r="D158" i="7"/>
  <c r="AF158" i="7"/>
  <c r="AD159" i="7"/>
  <c r="AG158" i="7"/>
  <c r="AC158" i="7"/>
  <c r="R157" i="7"/>
  <c r="O158" i="7"/>
  <c r="Q157" i="7"/>
  <c r="N157" i="7"/>
  <c r="S157" i="7" l="1"/>
  <c r="AI158" i="7"/>
  <c r="G158" i="7"/>
  <c r="F158" i="7"/>
  <c r="AH158" i="7"/>
  <c r="T157" i="7"/>
  <c r="P158" i="7" s="1"/>
  <c r="AF159" i="7"/>
  <c r="AD160" i="7"/>
  <c r="AG159" i="7"/>
  <c r="AH159" i="7" s="1"/>
  <c r="AE159" i="7"/>
  <c r="AC159" i="7"/>
  <c r="B160" i="7"/>
  <c r="E159" i="7"/>
  <c r="C159" i="7"/>
  <c r="A159" i="7"/>
  <c r="D159" i="7"/>
  <c r="N158" i="7"/>
  <c r="O159" i="7"/>
  <c r="Q158" i="7"/>
  <c r="R158" i="7"/>
  <c r="S158" i="7" l="1"/>
  <c r="T158" i="7"/>
  <c r="F159" i="7"/>
  <c r="G159" i="7"/>
  <c r="AI159" i="7"/>
  <c r="B161" i="7"/>
  <c r="D160" i="7"/>
  <c r="C160" i="7"/>
  <c r="E160" i="7"/>
  <c r="F160" i="7" s="1"/>
  <c r="A160" i="7"/>
  <c r="AG160" i="7"/>
  <c r="AF160" i="7"/>
  <c r="AD161" i="7"/>
  <c r="AC160" i="7"/>
  <c r="AE160" i="7"/>
  <c r="R159" i="7"/>
  <c r="P159" i="7"/>
  <c r="N159" i="7"/>
  <c r="Q159" i="7"/>
  <c r="O160" i="7"/>
  <c r="AI160" i="7" l="1"/>
  <c r="S159" i="7"/>
  <c r="T159" i="7"/>
  <c r="G160" i="7"/>
  <c r="C161" i="7" s="1"/>
  <c r="AH160" i="7"/>
  <c r="R160" i="7"/>
  <c r="Q160" i="7"/>
  <c r="P160" i="7"/>
  <c r="N160" i="7"/>
  <c r="O161" i="7"/>
  <c r="AF161" i="7"/>
  <c r="AD162" i="7"/>
  <c r="AG161" i="7"/>
  <c r="AE161" i="7"/>
  <c r="AC161" i="7"/>
  <c r="A161" i="7"/>
  <c r="E161" i="7"/>
  <c r="D161" i="7"/>
  <c r="B162" i="7"/>
  <c r="S160" i="7" l="1"/>
  <c r="AH161" i="7"/>
  <c r="T160" i="7"/>
  <c r="F161" i="7"/>
  <c r="G161" i="7"/>
  <c r="C162" i="7" s="1"/>
  <c r="AI161" i="7"/>
  <c r="AE162" i="7" s="1"/>
  <c r="AG162" i="7"/>
  <c r="AC162" i="7"/>
  <c r="AD163" i="7"/>
  <c r="AF162" i="7"/>
  <c r="AH162" i="7" s="1"/>
  <c r="B163" i="7"/>
  <c r="A162" i="7"/>
  <c r="E162" i="7"/>
  <c r="D162" i="7"/>
  <c r="N161" i="7"/>
  <c r="O162" i="7"/>
  <c r="R161" i="7"/>
  <c r="P161" i="7"/>
  <c r="Q161" i="7"/>
  <c r="S161" i="7" l="1"/>
  <c r="G162" i="7"/>
  <c r="AI162" i="7"/>
  <c r="F162" i="7"/>
  <c r="T161" i="7"/>
  <c r="D163" i="7"/>
  <c r="E163" i="7"/>
  <c r="A163" i="7"/>
  <c r="B164" i="7"/>
  <c r="C163" i="7"/>
  <c r="AC163" i="7"/>
  <c r="AG163" i="7"/>
  <c r="AF163" i="7"/>
  <c r="AE163" i="7"/>
  <c r="AD164" i="7"/>
  <c r="P162" i="7"/>
  <c r="T162" i="7" s="1"/>
  <c r="O163" i="7"/>
  <c r="Q162" i="7"/>
  <c r="N162" i="7"/>
  <c r="R162" i="7"/>
  <c r="S162" i="7" s="1"/>
  <c r="F163" i="7" l="1"/>
  <c r="G163" i="7"/>
  <c r="AI163" i="7"/>
  <c r="AE164" i="7" s="1"/>
  <c r="AH163" i="7"/>
  <c r="AG164" i="7"/>
  <c r="AC164" i="7"/>
  <c r="AD165" i="7"/>
  <c r="AF164" i="7"/>
  <c r="C164" i="7"/>
  <c r="B165" i="7"/>
  <c r="E164" i="7"/>
  <c r="A164" i="7"/>
  <c r="D164" i="7"/>
  <c r="N163" i="7"/>
  <c r="O164" i="7"/>
  <c r="R163" i="7"/>
  <c r="P163" i="7"/>
  <c r="Q163" i="7"/>
  <c r="F164" i="7" l="1"/>
  <c r="AH164" i="7"/>
  <c r="AI164" i="7"/>
  <c r="AE165" i="7" s="1"/>
  <c r="G164" i="7"/>
  <c r="S163" i="7"/>
  <c r="T163" i="7"/>
  <c r="P164" i="7" s="1"/>
  <c r="O165" i="7"/>
  <c r="R164" i="7"/>
  <c r="Q164" i="7"/>
  <c r="N164" i="7"/>
  <c r="D165" i="7"/>
  <c r="E165" i="7"/>
  <c r="C165" i="7"/>
  <c r="A165" i="7"/>
  <c r="B166" i="7"/>
  <c r="AG165" i="7"/>
  <c r="AF165" i="7"/>
  <c r="AC165" i="7"/>
  <c r="AD166" i="7"/>
  <c r="S164" i="7" l="1"/>
  <c r="T164" i="7"/>
  <c r="P165" i="7" s="1"/>
  <c r="AI165" i="7"/>
  <c r="F165" i="7"/>
  <c r="G165" i="7"/>
  <c r="AH165" i="7"/>
  <c r="AC166" i="7"/>
  <c r="AF166" i="7"/>
  <c r="AG166" i="7"/>
  <c r="AD167" i="7"/>
  <c r="AE166" i="7"/>
  <c r="B167" i="7"/>
  <c r="E166" i="7"/>
  <c r="D166" i="7"/>
  <c r="F166" i="7" s="1"/>
  <c r="A166" i="7"/>
  <c r="C166" i="7"/>
  <c r="O166" i="7"/>
  <c r="N165" i="7"/>
  <c r="R165" i="7"/>
  <c r="Q165" i="7"/>
  <c r="T165" i="7" l="1"/>
  <c r="AI166" i="7"/>
  <c r="S165" i="7"/>
  <c r="G166" i="7"/>
  <c r="AH166" i="7"/>
  <c r="P166" i="7"/>
  <c r="N166" i="7"/>
  <c r="O167" i="7"/>
  <c r="R166" i="7"/>
  <c r="Q166" i="7"/>
  <c r="S166" i="7" s="1"/>
  <c r="D167" i="7"/>
  <c r="C167" i="7"/>
  <c r="A167" i="7"/>
  <c r="E167" i="7"/>
  <c r="G167" i="7" s="1"/>
  <c r="B168" i="7"/>
  <c r="AC167" i="7"/>
  <c r="AG167" i="7"/>
  <c r="AE167" i="7"/>
  <c r="AD168" i="7"/>
  <c r="AF167" i="7"/>
  <c r="T166" i="7" l="1"/>
  <c r="F167" i="7"/>
  <c r="AH167" i="7"/>
  <c r="AI167" i="7"/>
  <c r="E168" i="7"/>
  <c r="C168" i="7"/>
  <c r="A168" i="7"/>
  <c r="D168" i="7"/>
  <c r="B169" i="7"/>
  <c r="AC168" i="7"/>
  <c r="AD169" i="7"/>
  <c r="AG168" i="7"/>
  <c r="AF168" i="7"/>
  <c r="AH168" i="7" s="1"/>
  <c r="AE168" i="7"/>
  <c r="P167" i="7"/>
  <c r="R167" i="7"/>
  <c r="Q167" i="7"/>
  <c r="N167" i="7"/>
  <c r="O168" i="7"/>
  <c r="F168" i="7" l="1"/>
  <c r="T167" i="7"/>
  <c r="G168" i="7"/>
  <c r="AI168" i="7"/>
  <c r="AE169" i="7" s="1"/>
  <c r="S167" i="7"/>
  <c r="A169" i="7"/>
  <c r="D169" i="7"/>
  <c r="B170" i="7"/>
  <c r="E169" i="7"/>
  <c r="C169" i="7"/>
  <c r="N168" i="7"/>
  <c r="R168" i="7"/>
  <c r="O169" i="7"/>
  <c r="Q168" i="7"/>
  <c r="P168" i="7"/>
  <c r="AG169" i="7"/>
  <c r="AD170" i="7"/>
  <c r="AF169" i="7"/>
  <c r="AC169" i="7"/>
  <c r="F169" i="7" l="1"/>
  <c r="T168" i="7"/>
  <c r="AH169" i="7"/>
  <c r="S168" i="7"/>
  <c r="G169" i="7"/>
  <c r="AI169" i="7"/>
  <c r="AE170" i="7" s="1"/>
  <c r="E170" i="7"/>
  <c r="A170" i="7"/>
  <c r="D170" i="7"/>
  <c r="B171" i="7"/>
  <c r="C170" i="7"/>
  <c r="P169" i="7"/>
  <c r="O170" i="7"/>
  <c r="R169" i="7"/>
  <c r="T169" i="7" s="1"/>
  <c r="Q169" i="7"/>
  <c r="S169" i="7" s="1"/>
  <c r="N169" i="7"/>
  <c r="AD171" i="7"/>
  <c r="AF170" i="7"/>
  <c r="AG170" i="7"/>
  <c r="AC170" i="7"/>
  <c r="AI170" i="7" l="1"/>
  <c r="G170" i="7"/>
  <c r="C171" i="7" s="1"/>
  <c r="F170" i="7"/>
  <c r="AH170" i="7"/>
  <c r="Q170" i="7"/>
  <c r="R170" i="7"/>
  <c r="N170" i="7"/>
  <c r="P170" i="7"/>
  <c r="O171" i="7"/>
  <c r="AD172" i="7"/>
  <c r="AF171" i="7"/>
  <c r="AE171" i="7"/>
  <c r="AC171" i="7"/>
  <c r="AG171" i="7"/>
  <c r="AI171" i="7" s="1"/>
  <c r="E171" i="7"/>
  <c r="D171" i="7"/>
  <c r="B172" i="7"/>
  <c r="A171" i="7"/>
  <c r="G171" i="7" l="1"/>
  <c r="T170" i="7"/>
  <c r="S170" i="7"/>
  <c r="AH171" i="7"/>
  <c r="F171" i="7"/>
  <c r="AE172" i="7"/>
  <c r="AC172" i="7"/>
  <c r="AG172" i="7"/>
  <c r="AI172" i="7" s="1"/>
  <c r="AF172" i="7"/>
  <c r="AD173" i="7"/>
  <c r="Q171" i="7"/>
  <c r="N171" i="7"/>
  <c r="O172" i="7"/>
  <c r="R171" i="7"/>
  <c r="P171" i="7"/>
  <c r="A172" i="7"/>
  <c r="E172" i="7"/>
  <c r="C172" i="7"/>
  <c r="B173" i="7"/>
  <c r="D172" i="7"/>
  <c r="F172" i="7" l="1"/>
  <c r="T171" i="7"/>
  <c r="G172" i="7"/>
  <c r="C173" i="7" s="1"/>
  <c r="S171" i="7"/>
  <c r="AH172" i="7"/>
  <c r="Q172" i="7"/>
  <c r="P172" i="7"/>
  <c r="O173" i="7"/>
  <c r="R172" i="7"/>
  <c r="N172" i="7"/>
  <c r="AG173" i="7"/>
  <c r="AF173" i="7"/>
  <c r="AD174" i="7"/>
  <c r="AE173" i="7"/>
  <c r="AC173" i="7"/>
  <c r="E173" i="7"/>
  <c r="F173" i="7" s="1"/>
  <c r="B174" i="7"/>
  <c r="D173" i="7"/>
  <c r="A173" i="7"/>
  <c r="S172" i="7" l="1"/>
  <c r="AH173" i="7"/>
  <c r="AI173" i="7"/>
  <c r="AE174" i="7" s="1"/>
  <c r="T172" i="7"/>
  <c r="G173" i="7"/>
  <c r="R173" i="7"/>
  <c r="Q173" i="7"/>
  <c r="P173" i="7"/>
  <c r="O174" i="7"/>
  <c r="N173" i="7"/>
  <c r="A174" i="7"/>
  <c r="B175" i="7"/>
  <c r="E174" i="7"/>
  <c r="C174" i="7"/>
  <c r="D174" i="7"/>
  <c r="AD175" i="7"/>
  <c r="AG174" i="7"/>
  <c r="AF174" i="7"/>
  <c r="AC174" i="7"/>
  <c r="S173" i="7" l="1"/>
  <c r="T173" i="7"/>
  <c r="F174" i="7"/>
  <c r="AH174" i="7"/>
  <c r="G174" i="7"/>
  <c r="C175" i="7" s="1"/>
  <c r="AI174" i="7"/>
  <c r="AF175" i="7"/>
  <c r="AE175" i="7"/>
  <c r="AG175" i="7"/>
  <c r="AI175" i="7" s="1"/>
  <c r="AD176" i="7"/>
  <c r="AC175" i="7"/>
  <c r="R174" i="7"/>
  <c r="N174" i="7"/>
  <c r="Q174" i="7"/>
  <c r="S174" i="7" s="1"/>
  <c r="P174" i="7"/>
  <c r="O175" i="7"/>
  <c r="A175" i="7"/>
  <c r="B176" i="7"/>
  <c r="E175" i="7"/>
  <c r="D175" i="7"/>
  <c r="T174" i="7" l="1"/>
  <c r="F175" i="7"/>
  <c r="G175" i="7"/>
  <c r="C176" i="7" s="1"/>
  <c r="B177" i="7"/>
  <c r="E176" i="7"/>
  <c r="D176" i="7"/>
  <c r="F176" i="7" s="1"/>
  <c r="A176" i="7"/>
  <c r="R175" i="7"/>
  <c r="Q175" i="7"/>
  <c r="N175" i="7"/>
  <c r="O176" i="7"/>
  <c r="P175" i="7"/>
  <c r="AH175" i="7"/>
  <c r="AG176" i="7"/>
  <c r="AF176" i="7"/>
  <c r="AC176" i="7"/>
  <c r="AE176" i="7"/>
  <c r="AD177" i="7"/>
  <c r="T175" i="7" l="1"/>
  <c r="S175" i="7"/>
  <c r="AH176" i="7"/>
  <c r="G176" i="7"/>
  <c r="C177" i="7" s="1"/>
  <c r="AI176" i="7"/>
  <c r="AE177" i="7" s="1"/>
  <c r="R176" i="7"/>
  <c r="Q176" i="7"/>
  <c r="O177" i="7"/>
  <c r="P176" i="7"/>
  <c r="N176" i="7"/>
  <c r="AF177" i="7"/>
  <c r="AG177" i="7"/>
  <c r="AD178" i="7"/>
  <c r="AC177" i="7"/>
  <c r="B178" i="7"/>
  <c r="E177" i="7"/>
  <c r="D177" i="7"/>
  <c r="A177" i="7"/>
  <c r="S176" i="7" l="1"/>
  <c r="AI177" i="7"/>
  <c r="T176" i="7"/>
  <c r="G177" i="7"/>
  <c r="C178" i="7" s="1"/>
  <c r="AH177" i="7"/>
  <c r="F177" i="7"/>
  <c r="A178" i="7"/>
  <c r="B179" i="7"/>
  <c r="E178" i="7"/>
  <c r="D178" i="7"/>
  <c r="N177" i="7"/>
  <c r="R177" i="7"/>
  <c r="T177" i="7" s="1"/>
  <c r="P177" i="7"/>
  <c r="O178" i="7"/>
  <c r="Q177" i="7"/>
  <c r="AG178" i="7"/>
  <c r="AF178" i="7"/>
  <c r="AE178" i="7"/>
  <c r="AC178" i="7"/>
  <c r="AD179" i="7"/>
  <c r="AH178" i="7" l="1"/>
  <c r="AI178" i="7"/>
  <c r="S177" i="7"/>
  <c r="G178" i="7"/>
  <c r="C179" i="7" s="1"/>
  <c r="F178" i="7"/>
  <c r="AC179" i="7"/>
  <c r="AG179" i="7"/>
  <c r="AE179" i="7"/>
  <c r="AD180" i="7"/>
  <c r="AF179" i="7"/>
  <c r="AH179" i="7" s="1"/>
  <c r="R178" i="7"/>
  <c r="O179" i="7"/>
  <c r="Q178" i="7"/>
  <c r="N178" i="7"/>
  <c r="P178" i="7"/>
  <c r="A179" i="7"/>
  <c r="B180" i="7"/>
  <c r="D179" i="7"/>
  <c r="E179" i="7"/>
  <c r="T178" i="7" l="1"/>
  <c r="S178" i="7"/>
  <c r="AI179" i="7"/>
  <c r="F179" i="7"/>
  <c r="G179" i="7"/>
  <c r="C180" i="7" s="1"/>
  <c r="B181" i="7"/>
  <c r="D180" i="7"/>
  <c r="A180" i="7"/>
  <c r="E180" i="7"/>
  <c r="N179" i="7"/>
  <c r="O180" i="7"/>
  <c r="R179" i="7"/>
  <c r="Q179" i="7"/>
  <c r="P179" i="7"/>
  <c r="AG180" i="7"/>
  <c r="AF180" i="7"/>
  <c r="AC180" i="7"/>
  <c r="AD181" i="7"/>
  <c r="AE180" i="7"/>
  <c r="T179" i="7" l="1"/>
  <c r="G180" i="7"/>
  <c r="C181" i="7" s="1"/>
  <c r="AH180" i="7"/>
  <c r="AI180" i="7"/>
  <c r="AE181" i="7" s="1"/>
  <c r="S179" i="7"/>
  <c r="F180" i="7"/>
  <c r="AG181" i="7"/>
  <c r="AF181" i="7"/>
  <c r="AH181" i="7" s="1"/>
  <c r="AD182" i="7"/>
  <c r="AC181" i="7"/>
  <c r="N180" i="7"/>
  <c r="O181" i="7"/>
  <c r="R180" i="7"/>
  <c r="Q180" i="7"/>
  <c r="S180" i="7" s="1"/>
  <c r="P180" i="7"/>
  <c r="D181" i="7"/>
  <c r="B182" i="7"/>
  <c r="E181" i="7"/>
  <c r="A181" i="7"/>
  <c r="AI181" i="7" l="1"/>
  <c r="F181" i="7"/>
  <c r="T180" i="7"/>
  <c r="G181" i="7"/>
  <c r="C182" i="7" s="1"/>
  <c r="O182" i="7"/>
  <c r="R181" i="7"/>
  <c r="P181" i="7"/>
  <c r="Q181" i="7"/>
  <c r="S181" i="7" s="1"/>
  <c r="N181" i="7"/>
  <c r="AC182" i="7"/>
  <c r="AF182" i="7"/>
  <c r="AE182" i="7"/>
  <c r="AD183" i="7"/>
  <c r="AG182" i="7"/>
  <c r="AI182" i="7" s="1"/>
  <c r="A182" i="7"/>
  <c r="B183" i="7"/>
  <c r="E182" i="7"/>
  <c r="D182" i="7"/>
  <c r="T181" i="7" l="1"/>
  <c r="F182" i="7"/>
  <c r="G182" i="7"/>
  <c r="AH182" i="7"/>
  <c r="AC183" i="7"/>
  <c r="AG183" i="7"/>
  <c r="AE183" i="7"/>
  <c r="AD184" i="7"/>
  <c r="AF183" i="7"/>
  <c r="AH183" i="7" s="1"/>
  <c r="D183" i="7"/>
  <c r="A183" i="7"/>
  <c r="C183" i="7"/>
  <c r="E183" i="7"/>
  <c r="B184" i="7"/>
  <c r="O183" i="7"/>
  <c r="P182" i="7"/>
  <c r="T182" i="7" s="1"/>
  <c r="N182" i="7"/>
  <c r="R182" i="7"/>
  <c r="Q182" i="7"/>
  <c r="S182" i="7" s="1"/>
  <c r="AI183" i="7" l="1"/>
  <c r="G183" i="7"/>
  <c r="F183" i="7"/>
  <c r="P183" i="7"/>
  <c r="N183" i="7"/>
  <c r="O184" i="7"/>
  <c r="R183" i="7"/>
  <c r="T183" i="7" s="1"/>
  <c r="Q183" i="7"/>
  <c r="AC184" i="7"/>
  <c r="AD185" i="7"/>
  <c r="AG184" i="7"/>
  <c r="AE184" i="7"/>
  <c r="AF184" i="7"/>
  <c r="E184" i="7"/>
  <c r="D184" i="7"/>
  <c r="C184" i="7"/>
  <c r="A184" i="7"/>
  <c r="B185" i="7"/>
  <c r="AH184" i="7" l="1"/>
  <c r="G184" i="7"/>
  <c r="C185" i="7" s="1"/>
  <c r="F184" i="7"/>
  <c r="S183" i="7"/>
  <c r="AI184" i="7"/>
  <c r="AE185" i="7" s="1"/>
  <c r="B186" i="7"/>
  <c r="A185" i="7"/>
  <c r="D185" i="7"/>
  <c r="E185" i="7"/>
  <c r="AC185" i="7"/>
  <c r="AD186" i="7"/>
  <c r="AG185" i="7"/>
  <c r="AF185" i="7"/>
  <c r="O185" i="7"/>
  <c r="R184" i="7"/>
  <c r="Q184" i="7"/>
  <c r="P184" i="7"/>
  <c r="N184" i="7"/>
  <c r="G185" i="7" l="1"/>
  <c r="T184" i="7"/>
  <c r="F185" i="7"/>
  <c r="S184" i="7"/>
  <c r="AH185" i="7"/>
  <c r="AI185" i="7"/>
  <c r="AE186" i="7" s="1"/>
  <c r="AD187" i="7"/>
  <c r="AF186" i="7"/>
  <c r="AG186" i="7"/>
  <c r="AC186" i="7"/>
  <c r="P185" i="7"/>
  <c r="O186" i="7"/>
  <c r="Q185" i="7"/>
  <c r="N185" i="7"/>
  <c r="R185" i="7"/>
  <c r="T185" i="7" s="1"/>
  <c r="E186" i="7"/>
  <c r="G186" i="7" s="1"/>
  <c r="B187" i="7"/>
  <c r="A186" i="7"/>
  <c r="D186" i="7"/>
  <c r="C186" i="7"/>
  <c r="S185" i="7" l="1"/>
  <c r="F186" i="7"/>
  <c r="AI186" i="7"/>
  <c r="AE187" i="7" s="1"/>
  <c r="AH186" i="7"/>
  <c r="Q186" i="7"/>
  <c r="P186" i="7"/>
  <c r="N186" i="7"/>
  <c r="O187" i="7"/>
  <c r="R186" i="7"/>
  <c r="E187" i="7"/>
  <c r="D187" i="7"/>
  <c r="A187" i="7"/>
  <c r="B188" i="7"/>
  <c r="C187" i="7"/>
  <c r="AD188" i="7"/>
  <c r="AC187" i="7"/>
  <c r="AF187" i="7"/>
  <c r="AG187" i="7"/>
  <c r="T186" i="7" l="1"/>
  <c r="AI187" i="7"/>
  <c r="G187" i="7"/>
  <c r="F187" i="7"/>
  <c r="AH187" i="7"/>
  <c r="A188" i="7"/>
  <c r="D188" i="7"/>
  <c r="B189" i="7"/>
  <c r="C188" i="7"/>
  <c r="E188" i="7"/>
  <c r="S186" i="7"/>
  <c r="AE188" i="7"/>
  <c r="AC188" i="7"/>
  <c r="AF188" i="7"/>
  <c r="AD189" i="7"/>
  <c r="AG188" i="7"/>
  <c r="AI188" i="7" s="1"/>
  <c r="O188" i="7"/>
  <c r="R187" i="7"/>
  <c r="Q187" i="7"/>
  <c r="S187" i="7" s="1"/>
  <c r="P187" i="7"/>
  <c r="N187" i="7"/>
  <c r="T187" i="7" l="1"/>
  <c r="G188" i="7"/>
  <c r="F188" i="7"/>
  <c r="AH188" i="7"/>
  <c r="AD190" i="7"/>
  <c r="AE189" i="7"/>
  <c r="AC189" i="7"/>
  <c r="AF189" i="7"/>
  <c r="AG189" i="7"/>
  <c r="AI189" i="7" s="1"/>
  <c r="Q188" i="7"/>
  <c r="P188" i="7"/>
  <c r="N188" i="7"/>
  <c r="O189" i="7"/>
  <c r="R188" i="7"/>
  <c r="C189" i="7"/>
  <c r="B190" i="7"/>
  <c r="A189" i="7"/>
  <c r="D189" i="7"/>
  <c r="E189" i="7"/>
  <c r="T188" i="7" l="1"/>
  <c r="S188" i="7"/>
  <c r="AH189" i="7"/>
  <c r="F189" i="7"/>
  <c r="G189" i="7"/>
  <c r="R189" i="7"/>
  <c r="Q189" i="7"/>
  <c r="P189" i="7"/>
  <c r="O190" i="7"/>
  <c r="N189" i="7"/>
  <c r="A190" i="7"/>
  <c r="B191" i="7"/>
  <c r="E190" i="7"/>
  <c r="C190" i="7"/>
  <c r="D190" i="7"/>
  <c r="AE190" i="7"/>
  <c r="AD191" i="7"/>
  <c r="AG190" i="7"/>
  <c r="AF190" i="7"/>
  <c r="AC190" i="7"/>
  <c r="T189" i="7" l="1"/>
  <c r="S189" i="7"/>
  <c r="F190" i="7"/>
  <c r="G190" i="7"/>
  <c r="C191" i="7" s="1"/>
  <c r="AH190" i="7"/>
  <c r="AI190" i="7"/>
  <c r="AE191" i="7" s="1"/>
  <c r="N190" i="7"/>
  <c r="P190" i="7"/>
  <c r="O191" i="7"/>
  <c r="R190" i="7"/>
  <c r="T190" i="7" s="1"/>
  <c r="Q190" i="7"/>
  <c r="AF191" i="7"/>
  <c r="AG191" i="7"/>
  <c r="AD192" i="7"/>
  <c r="AC191" i="7"/>
  <c r="A191" i="7"/>
  <c r="E191" i="7"/>
  <c r="D191" i="7"/>
  <c r="B192" i="7"/>
  <c r="S190" i="7" l="1"/>
  <c r="F191" i="7"/>
  <c r="AI191" i="7"/>
  <c r="AH191" i="7"/>
  <c r="G191" i="7"/>
  <c r="C192" i="7" s="1"/>
  <c r="AF192" i="7"/>
  <c r="AC192" i="7"/>
  <c r="AG192" i="7"/>
  <c r="AD193" i="7"/>
  <c r="AE192" i="7"/>
  <c r="R191" i="7"/>
  <c r="O192" i="7"/>
  <c r="Q191" i="7"/>
  <c r="P191" i="7"/>
  <c r="N191" i="7"/>
  <c r="B193" i="7"/>
  <c r="D192" i="7"/>
  <c r="A192" i="7"/>
  <c r="E192" i="7"/>
  <c r="G192" i="7" l="1"/>
  <c r="S191" i="7"/>
  <c r="T191" i="7"/>
  <c r="AH192" i="7"/>
  <c r="F192" i="7"/>
  <c r="AI192" i="7"/>
  <c r="AE193" i="7" s="1"/>
  <c r="B194" i="7"/>
  <c r="D193" i="7"/>
  <c r="C193" i="7"/>
  <c r="A193" i="7"/>
  <c r="E193" i="7"/>
  <c r="R192" i="7"/>
  <c r="Q192" i="7"/>
  <c r="N192" i="7"/>
  <c r="O193" i="7"/>
  <c r="P192" i="7"/>
  <c r="AF193" i="7"/>
  <c r="AC193" i="7"/>
  <c r="AD194" i="7"/>
  <c r="AG193" i="7"/>
  <c r="G193" i="7" l="1"/>
  <c r="S192" i="7"/>
  <c r="F193" i="7"/>
  <c r="T192" i="7"/>
  <c r="AI193" i="7"/>
  <c r="AH193" i="7"/>
  <c r="N193" i="7"/>
  <c r="R193" i="7"/>
  <c r="Q193" i="7"/>
  <c r="P193" i="7"/>
  <c r="O194" i="7"/>
  <c r="AG194" i="7"/>
  <c r="AF194" i="7"/>
  <c r="AE194" i="7"/>
  <c r="AC194" i="7"/>
  <c r="AD195" i="7"/>
  <c r="C194" i="7"/>
  <c r="A194" i="7"/>
  <c r="E194" i="7"/>
  <c r="D194" i="7"/>
  <c r="B195" i="7"/>
  <c r="AI194" i="7" l="1"/>
  <c r="AE195" i="7" s="1"/>
  <c r="T193" i="7"/>
  <c r="P194" i="7" s="1"/>
  <c r="AH194" i="7"/>
  <c r="S193" i="7"/>
  <c r="F194" i="7"/>
  <c r="G194" i="7"/>
  <c r="C195" i="7" s="1"/>
  <c r="AG195" i="7"/>
  <c r="AD196" i="7"/>
  <c r="AC195" i="7"/>
  <c r="AF195" i="7"/>
  <c r="N194" i="7"/>
  <c r="R194" i="7"/>
  <c r="Q194" i="7"/>
  <c r="S194" i="7" s="1"/>
  <c r="O195" i="7"/>
  <c r="E195" i="7"/>
  <c r="D195" i="7"/>
  <c r="B196" i="7"/>
  <c r="A195" i="7"/>
  <c r="T194" i="7" l="1"/>
  <c r="AH195" i="7"/>
  <c r="AI195" i="7"/>
  <c r="F195" i="7"/>
  <c r="G195" i="7"/>
  <c r="N195" i="7"/>
  <c r="O196" i="7"/>
  <c r="R195" i="7"/>
  <c r="Q195" i="7"/>
  <c r="P195" i="7"/>
  <c r="AG196" i="7"/>
  <c r="AF196" i="7"/>
  <c r="AD197" i="7"/>
  <c r="AC196" i="7"/>
  <c r="AE196" i="7"/>
  <c r="C196" i="7"/>
  <c r="B197" i="7"/>
  <c r="E196" i="7"/>
  <c r="D196" i="7"/>
  <c r="A196" i="7"/>
  <c r="AH196" i="7" l="1"/>
  <c r="F196" i="7"/>
  <c r="G196" i="7"/>
  <c r="C197" i="7" s="1"/>
  <c r="AI196" i="7"/>
  <c r="T195" i="7"/>
  <c r="S195" i="7"/>
  <c r="AG197" i="7"/>
  <c r="AF197" i="7"/>
  <c r="AC197" i="7"/>
  <c r="AE197" i="7"/>
  <c r="AD198" i="7"/>
  <c r="N196" i="7"/>
  <c r="O197" i="7"/>
  <c r="R196" i="7"/>
  <c r="Q196" i="7"/>
  <c r="P196" i="7"/>
  <c r="D197" i="7"/>
  <c r="E197" i="7"/>
  <c r="B198" i="7"/>
  <c r="A197" i="7"/>
  <c r="T196" i="7" l="1"/>
  <c r="G197" i="7"/>
  <c r="AI197" i="7"/>
  <c r="AH197" i="7"/>
  <c r="F197" i="7"/>
  <c r="S196" i="7"/>
  <c r="O198" i="7"/>
  <c r="Q197" i="7"/>
  <c r="N197" i="7"/>
  <c r="R197" i="7"/>
  <c r="P197" i="7"/>
  <c r="AC198" i="7"/>
  <c r="AF198" i="7"/>
  <c r="AD199" i="7"/>
  <c r="AE198" i="7"/>
  <c r="AG198" i="7"/>
  <c r="E198" i="7"/>
  <c r="D198" i="7"/>
  <c r="B199" i="7"/>
  <c r="C198" i="7"/>
  <c r="A198" i="7"/>
  <c r="G198" i="7" l="1"/>
  <c r="T197" i="7"/>
  <c r="S197" i="7"/>
  <c r="AI198" i="7"/>
  <c r="AH198" i="7"/>
  <c r="F198" i="7"/>
  <c r="AG199" i="7"/>
  <c r="AE199" i="7"/>
  <c r="AD200" i="7"/>
  <c r="AC199" i="7"/>
  <c r="AF199" i="7"/>
  <c r="D199" i="7"/>
  <c r="E199" i="7"/>
  <c r="C199" i="7"/>
  <c r="B200" i="7"/>
  <c r="A199" i="7"/>
  <c r="O199" i="7"/>
  <c r="Q198" i="7"/>
  <c r="R198" i="7"/>
  <c r="P198" i="7"/>
  <c r="N198" i="7"/>
  <c r="T198" i="7" l="1"/>
  <c r="G199" i="7"/>
  <c r="AI199" i="7"/>
  <c r="F199" i="7"/>
  <c r="S198" i="7"/>
  <c r="AH199" i="7"/>
  <c r="E200" i="7"/>
  <c r="D200" i="7"/>
  <c r="F200" i="7" s="1"/>
  <c r="C200" i="7"/>
  <c r="A200" i="7"/>
  <c r="B201" i="7"/>
  <c r="AC200" i="7"/>
  <c r="AD201" i="7"/>
  <c r="AG200" i="7"/>
  <c r="AE200" i="7"/>
  <c r="AF200" i="7"/>
  <c r="P199" i="7"/>
  <c r="N199" i="7"/>
  <c r="Q199" i="7"/>
  <c r="O200" i="7"/>
  <c r="R199" i="7"/>
  <c r="T199" i="7" l="1"/>
  <c r="AH200" i="7"/>
  <c r="G200" i="7"/>
  <c r="S199" i="7"/>
  <c r="AI200" i="7"/>
  <c r="AC201" i="7"/>
  <c r="AG201" i="7"/>
  <c r="AF201" i="7"/>
  <c r="AE201" i="7"/>
  <c r="AD202" i="7"/>
  <c r="N200" i="7"/>
  <c r="R200" i="7"/>
  <c r="Q200" i="7"/>
  <c r="O201" i="7"/>
  <c r="P200" i="7"/>
  <c r="A201" i="7"/>
  <c r="E201" i="7"/>
  <c r="B202" i="7"/>
  <c r="D201" i="7"/>
  <c r="C201" i="7"/>
  <c r="G201" i="7" l="1"/>
  <c r="C202" i="7" s="1"/>
  <c r="T200" i="7"/>
  <c r="S200" i="7"/>
  <c r="AI201" i="7"/>
  <c r="F201" i="7"/>
  <c r="AH201" i="7"/>
  <c r="AD203" i="7"/>
  <c r="AF202" i="7"/>
  <c r="AE202" i="7"/>
  <c r="AG202" i="7"/>
  <c r="AC202" i="7"/>
  <c r="P201" i="7"/>
  <c r="O202" i="7"/>
  <c r="N201" i="7"/>
  <c r="R201" i="7"/>
  <c r="T201" i="7" s="1"/>
  <c r="Q201" i="7"/>
  <c r="E202" i="7"/>
  <c r="D202" i="7"/>
  <c r="A202" i="7"/>
  <c r="B203" i="7"/>
  <c r="S201" i="7" l="1"/>
  <c r="G202" i="7"/>
  <c r="F202" i="7"/>
  <c r="AI202" i="7"/>
  <c r="AE203" i="7" s="1"/>
  <c r="AH202" i="7"/>
  <c r="Q202" i="7"/>
  <c r="P202" i="7"/>
  <c r="O203" i="7"/>
  <c r="R202" i="7"/>
  <c r="T202" i="7" s="1"/>
  <c r="N202" i="7"/>
  <c r="E203" i="7"/>
  <c r="D203" i="7"/>
  <c r="B204" i="7"/>
  <c r="A203" i="7"/>
  <c r="C203" i="7"/>
  <c r="AD204" i="7"/>
  <c r="AF203" i="7"/>
  <c r="AC203" i="7"/>
  <c r="AG203" i="7"/>
  <c r="F203" i="7" l="1"/>
  <c r="G203" i="7"/>
  <c r="AI203" i="7"/>
  <c r="S202" i="7"/>
  <c r="AH203" i="7"/>
  <c r="A204" i="7"/>
  <c r="C204" i="7"/>
  <c r="B205" i="7"/>
  <c r="D204" i="7"/>
  <c r="E204" i="7"/>
  <c r="AE204" i="7"/>
  <c r="AC204" i="7"/>
  <c r="AG204" i="7"/>
  <c r="AF204" i="7"/>
  <c r="AD205" i="7"/>
  <c r="N203" i="7"/>
  <c r="Q203" i="7"/>
  <c r="O204" i="7"/>
  <c r="R203" i="7"/>
  <c r="P203" i="7"/>
  <c r="AI204" i="7" l="1"/>
  <c r="T203" i="7"/>
  <c r="AH204" i="7"/>
  <c r="F204" i="7"/>
  <c r="G204" i="7"/>
  <c r="C205" i="7" s="1"/>
  <c r="S203" i="7"/>
  <c r="AG205" i="7"/>
  <c r="AF205" i="7"/>
  <c r="AH205" i="7" s="1"/>
  <c r="AC205" i="7"/>
  <c r="AD206" i="7"/>
  <c r="AE205" i="7"/>
  <c r="Q204" i="7"/>
  <c r="N204" i="7"/>
  <c r="O205" i="7"/>
  <c r="R204" i="7"/>
  <c r="P204" i="7"/>
  <c r="A205" i="7"/>
  <c r="E205" i="7"/>
  <c r="B206" i="7"/>
  <c r="D205" i="7"/>
  <c r="AI205" i="7" l="1"/>
  <c r="S204" i="7"/>
  <c r="F205" i="7"/>
  <c r="T204" i="7"/>
  <c r="G205" i="7"/>
  <c r="A206" i="7"/>
  <c r="B207" i="7"/>
  <c r="E206" i="7"/>
  <c r="D206" i="7"/>
  <c r="F206" i="7" s="1"/>
  <c r="C206" i="7"/>
  <c r="R205" i="7"/>
  <c r="Q205" i="7"/>
  <c r="P205" i="7"/>
  <c r="N205" i="7"/>
  <c r="O206" i="7"/>
  <c r="AE206" i="7"/>
  <c r="AG206" i="7"/>
  <c r="AF206" i="7"/>
  <c r="AD207" i="7"/>
  <c r="AC206" i="7"/>
  <c r="S205" i="7" l="1"/>
  <c r="T205" i="7"/>
  <c r="AH206" i="7"/>
  <c r="AI206" i="7"/>
  <c r="AE207" i="7" s="1"/>
  <c r="G206" i="7"/>
  <c r="D207" i="7"/>
  <c r="A207" i="7"/>
  <c r="C207" i="7"/>
  <c r="B208" i="7"/>
  <c r="E207" i="7"/>
  <c r="P206" i="7"/>
  <c r="O207" i="7"/>
  <c r="N206" i="7"/>
  <c r="R206" i="7"/>
  <c r="T206" i="7" s="1"/>
  <c r="Q206" i="7"/>
  <c r="AG207" i="7"/>
  <c r="AF207" i="7"/>
  <c r="AD208" i="7"/>
  <c r="AC207" i="7"/>
  <c r="AH207" i="7" l="1"/>
  <c r="S206" i="7"/>
  <c r="F207" i="7"/>
  <c r="AI207" i="7"/>
  <c r="AE208" i="7" s="1"/>
  <c r="P207" i="7"/>
  <c r="N207" i="7"/>
  <c r="O208" i="7"/>
  <c r="Q207" i="7"/>
  <c r="R207" i="7"/>
  <c r="G207" i="7"/>
  <c r="C208" i="7" s="1"/>
  <c r="E208" i="7"/>
  <c r="B209" i="7"/>
  <c r="A208" i="7"/>
  <c r="D208" i="7"/>
  <c r="F208" i="7" s="1"/>
  <c r="AG208" i="7"/>
  <c r="AF208" i="7"/>
  <c r="AH208" i="7" s="1"/>
  <c r="AD209" i="7"/>
  <c r="AC208" i="7"/>
  <c r="G208" i="7" l="1"/>
  <c r="S207" i="7"/>
  <c r="T207" i="7"/>
  <c r="AI208" i="7"/>
  <c r="AE209" i="7" s="1"/>
  <c r="E209" i="7"/>
  <c r="C209" i="7"/>
  <c r="B210" i="7"/>
  <c r="A209" i="7"/>
  <c r="D209" i="7"/>
  <c r="Q208" i="7"/>
  <c r="P208" i="7"/>
  <c r="N208" i="7"/>
  <c r="O209" i="7"/>
  <c r="R208" i="7"/>
  <c r="AD210" i="7"/>
  <c r="AG209" i="7"/>
  <c r="AF209" i="7"/>
  <c r="AC209" i="7"/>
  <c r="S208" i="7" l="1"/>
  <c r="G209" i="7"/>
  <c r="C210" i="7" s="1"/>
  <c r="F209" i="7"/>
  <c r="AI209" i="7"/>
  <c r="AE210" i="7" s="1"/>
  <c r="AH209" i="7"/>
  <c r="T208" i="7"/>
  <c r="AD211" i="7"/>
  <c r="AF210" i="7"/>
  <c r="AG210" i="7"/>
  <c r="AC210" i="7"/>
  <c r="R209" i="7"/>
  <c r="Q209" i="7"/>
  <c r="S209" i="7" s="1"/>
  <c r="N209" i="7"/>
  <c r="P209" i="7"/>
  <c r="O210" i="7"/>
  <c r="A210" i="7"/>
  <c r="D210" i="7"/>
  <c r="E210" i="7"/>
  <c r="B211" i="7"/>
  <c r="T209" i="7" l="1"/>
  <c r="F210" i="7"/>
  <c r="AI210" i="7"/>
  <c r="AE211" i="7" s="1"/>
  <c r="G210" i="7"/>
  <c r="C211" i="7" s="1"/>
  <c r="A211" i="7"/>
  <c r="B212" i="7"/>
  <c r="E211" i="7"/>
  <c r="D211" i="7"/>
  <c r="O211" i="7"/>
  <c r="Q210" i="7"/>
  <c r="R210" i="7"/>
  <c r="P210" i="7"/>
  <c r="N210" i="7"/>
  <c r="AH210" i="7"/>
  <c r="AG211" i="7"/>
  <c r="AF211" i="7"/>
  <c r="AC211" i="7"/>
  <c r="AD212" i="7"/>
  <c r="S210" i="7" l="1"/>
  <c r="G211" i="7"/>
  <c r="F211" i="7"/>
  <c r="T210" i="7"/>
  <c r="AH211" i="7"/>
  <c r="AI211" i="7"/>
  <c r="AE212" i="7" s="1"/>
  <c r="R211" i="7"/>
  <c r="Q211" i="7"/>
  <c r="P211" i="7"/>
  <c r="N211" i="7"/>
  <c r="O212" i="7"/>
  <c r="B213" i="7"/>
  <c r="D212" i="7"/>
  <c r="E212" i="7"/>
  <c r="A212" i="7"/>
  <c r="C212" i="7"/>
  <c r="AG212" i="7"/>
  <c r="AF212" i="7"/>
  <c r="AC212" i="7"/>
  <c r="AD213" i="7"/>
  <c r="T211" i="7" l="1"/>
  <c r="S211" i="7"/>
  <c r="F212" i="7"/>
  <c r="G212" i="7"/>
  <c r="AI212" i="7"/>
  <c r="AE213" i="7" s="1"/>
  <c r="R212" i="7"/>
  <c r="Q212" i="7"/>
  <c r="N212" i="7"/>
  <c r="P212" i="7"/>
  <c r="O213" i="7"/>
  <c r="AH212" i="7"/>
  <c r="A213" i="7"/>
  <c r="B214" i="7"/>
  <c r="E213" i="7"/>
  <c r="C213" i="7"/>
  <c r="D213" i="7"/>
  <c r="AF213" i="7"/>
  <c r="AC213" i="7"/>
  <c r="AG213" i="7"/>
  <c r="AD214" i="7"/>
  <c r="AH213" i="7" l="1"/>
  <c r="S212" i="7"/>
  <c r="T212" i="7"/>
  <c r="F213" i="7"/>
  <c r="G213" i="7"/>
  <c r="AI213" i="7"/>
  <c r="AG214" i="7"/>
  <c r="AF214" i="7"/>
  <c r="AH214" i="7" s="1"/>
  <c r="AC214" i="7"/>
  <c r="AD215" i="7"/>
  <c r="AE214" i="7"/>
  <c r="C214" i="7"/>
  <c r="A214" i="7"/>
  <c r="E214" i="7"/>
  <c r="D214" i="7"/>
  <c r="B215" i="7"/>
  <c r="R213" i="7"/>
  <c r="Q213" i="7"/>
  <c r="P213" i="7"/>
  <c r="N213" i="7"/>
  <c r="O214" i="7"/>
  <c r="AI214" i="7" l="1"/>
  <c r="T213" i="7"/>
  <c r="F214" i="7"/>
  <c r="S213" i="7"/>
  <c r="G214" i="7"/>
  <c r="R214" i="7"/>
  <c r="P214" i="7"/>
  <c r="Q214" i="7"/>
  <c r="O215" i="7"/>
  <c r="N214" i="7"/>
  <c r="B216" i="7"/>
  <c r="E215" i="7"/>
  <c r="D215" i="7"/>
  <c r="A215" i="7"/>
  <c r="C215" i="7"/>
  <c r="AD216" i="7"/>
  <c r="AG215" i="7"/>
  <c r="AF215" i="7"/>
  <c r="AE215" i="7"/>
  <c r="AC215" i="7"/>
  <c r="T214" i="7" l="1"/>
  <c r="S214" i="7"/>
  <c r="F215" i="7"/>
  <c r="AH215" i="7"/>
  <c r="AI215" i="7"/>
  <c r="G215" i="7"/>
  <c r="C216" i="7" s="1"/>
  <c r="G216" i="7" s="1"/>
  <c r="AG216" i="7"/>
  <c r="AF216" i="7"/>
  <c r="AH216" i="7" s="1"/>
  <c r="AE216" i="7"/>
  <c r="AD217" i="7"/>
  <c r="AC216" i="7"/>
  <c r="N215" i="7"/>
  <c r="O216" i="7"/>
  <c r="Q215" i="7"/>
  <c r="R215" i="7"/>
  <c r="P215" i="7"/>
  <c r="D216" i="7"/>
  <c r="A216" i="7"/>
  <c r="E216" i="7"/>
  <c r="B217" i="7"/>
  <c r="AI216" i="7" l="1"/>
  <c r="F216" i="7"/>
  <c r="T215" i="7"/>
  <c r="S215" i="7"/>
  <c r="R216" i="7"/>
  <c r="Q216" i="7"/>
  <c r="S216" i="7" s="1"/>
  <c r="O217" i="7"/>
  <c r="P216" i="7"/>
  <c r="T216" i="7" s="1"/>
  <c r="N216" i="7"/>
  <c r="AG217" i="7"/>
  <c r="AF217" i="7"/>
  <c r="AE217" i="7"/>
  <c r="AC217" i="7"/>
  <c r="AD218" i="7"/>
  <c r="B218" i="7"/>
  <c r="C217" i="7"/>
  <c r="E217" i="7"/>
  <c r="D217" i="7"/>
  <c r="A217" i="7"/>
  <c r="F217" i="7" l="1"/>
  <c r="G217" i="7"/>
  <c r="AI217" i="7"/>
  <c r="AH217" i="7"/>
  <c r="O218" i="7"/>
  <c r="Q217" i="7"/>
  <c r="R217" i="7"/>
  <c r="P217" i="7"/>
  <c r="N217" i="7"/>
  <c r="AG218" i="7"/>
  <c r="AI218" i="7" s="1"/>
  <c r="AF218" i="7"/>
  <c r="AH218" i="7" s="1"/>
  <c r="AD219" i="7"/>
  <c r="AE218" i="7"/>
  <c r="AC218" i="7"/>
  <c r="F218" i="7"/>
  <c r="E218" i="7"/>
  <c r="A218" i="7"/>
  <c r="B219" i="7"/>
  <c r="D218" i="7"/>
  <c r="C218" i="7"/>
  <c r="G218" i="7" s="1"/>
  <c r="S217" i="7" l="1"/>
  <c r="T217" i="7"/>
  <c r="AG219" i="7"/>
  <c r="AE219" i="7"/>
  <c r="AI219" i="7"/>
  <c r="AF219" i="7"/>
  <c r="AH219" i="7" s="1"/>
  <c r="AD220" i="7"/>
  <c r="AC219" i="7"/>
  <c r="D219" i="7"/>
  <c r="F219" i="7" s="1"/>
  <c r="C219" i="7"/>
  <c r="A219" i="7"/>
  <c r="B220" i="7"/>
  <c r="E219" i="7"/>
  <c r="G219" i="7" s="1"/>
  <c r="N218" i="7"/>
  <c r="S218" i="7"/>
  <c r="O219" i="7"/>
  <c r="R218" i="7"/>
  <c r="Q218" i="7"/>
  <c r="P218" i="7"/>
  <c r="T218" i="7" s="1"/>
  <c r="B221" i="7" l="1"/>
  <c r="D220" i="7"/>
  <c r="C220" i="7"/>
  <c r="A220" i="7"/>
  <c r="E220" i="7"/>
  <c r="F220" i="7" s="1"/>
  <c r="AC220" i="7"/>
  <c r="AG220" i="7"/>
  <c r="AF220" i="7"/>
  <c r="AD221" i="7"/>
  <c r="AE220" i="7"/>
  <c r="AI220" i="7" s="1"/>
  <c r="R219" i="7"/>
  <c r="N219" i="7"/>
  <c r="O220" i="7"/>
  <c r="Q219" i="7"/>
  <c r="S219" i="7" s="1"/>
  <c r="P219" i="7"/>
  <c r="T219" i="7" s="1"/>
  <c r="AH220" i="7" l="1"/>
  <c r="G220" i="7"/>
  <c r="AG221" i="7"/>
  <c r="AF221" i="7"/>
  <c r="AH221" i="7" s="1"/>
  <c r="AD222" i="7"/>
  <c r="AE221" i="7"/>
  <c r="AI221" i="7" s="1"/>
  <c r="AC221" i="7"/>
  <c r="O221" i="7"/>
  <c r="R220" i="7"/>
  <c r="Q220" i="7"/>
  <c r="S220" i="7" s="1"/>
  <c r="P220" i="7"/>
  <c r="T220" i="7" s="1"/>
  <c r="N220" i="7"/>
  <c r="B222" i="7"/>
  <c r="E221" i="7"/>
  <c r="D221" i="7"/>
  <c r="F221" i="7" s="1"/>
  <c r="C221" i="7"/>
  <c r="G221" i="7" s="1"/>
  <c r="A221" i="7"/>
  <c r="AD223" i="7" l="1"/>
  <c r="AF222" i="7"/>
  <c r="AG222" i="7"/>
  <c r="AE222" i="7"/>
  <c r="AC222" i="7"/>
  <c r="E222" i="7"/>
  <c r="D222" i="7"/>
  <c r="F222" i="7" s="1"/>
  <c r="B223" i="7"/>
  <c r="C222" i="7"/>
  <c r="A222" i="7"/>
  <c r="G222" i="7"/>
  <c r="P221" i="7"/>
  <c r="T221" i="7" s="1"/>
  <c r="S221" i="7"/>
  <c r="R221" i="7"/>
  <c r="N221" i="7"/>
  <c r="O222" i="7"/>
  <c r="Q221" i="7"/>
  <c r="AI222" i="7" l="1"/>
  <c r="AH222" i="7"/>
  <c r="A223" i="7"/>
  <c r="B224" i="7"/>
  <c r="C223" i="7"/>
  <c r="G223" i="7" s="1"/>
  <c r="E223" i="7"/>
  <c r="D223" i="7"/>
  <c r="F223" i="7" s="1"/>
  <c r="R222" i="7"/>
  <c r="Q222" i="7"/>
  <c r="S222" i="7" s="1"/>
  <c r="O223" i="7"/>
  <c r="P222" i="7"/>
  <c r="T222" i="7" s="1"/>
  <c r="N222" i="7"/>
  <c r="AC223" i="7"/>
  <c r="AG223" i="7"/>
  <c r="AF223" i="7"/>
  <c r="AH223" i="7" s="1"/>
  <c r="AE223" i="7"/>
  <c r="AD224" i="7"/>
  <c r="AI223" i="7" l="1"/>
  <c r="Q223" i="7"/>
  <c r="S223" i="7" s="1"/>
  <c r="N223" i="7"/>
  <c r="P223" i="7"/>
  <c r="O224" i="7"/>
  <c r="R223" i="7"/>
  <c r="T223" i="7" s="1"/>
  <c r="E224" i="7"/>
  <c r="C224" i="7"/>
  <c r="A224" i="7"/>
  <c r="B225" i="7"/>
  <c r="D224" i="7"/>
  <c r="F224" i="7" s="1"/>
  <c r="G224" i="7"/>
  <c r="AD225" i="7"/>
  <c r="AF224" i="7"/>
  <c r="AH224" i="7" s="1"/>
  <c r="AG224" i="7"/>
  <c r="AE224" i="7"/>
  <c r="AI224" i="7" s="1"/>
  <c r="AC224" i="7"/>
  <c r="Q224" i="7" l="1"/>
  <c r="P224" i="7"/>
  <c r="N224" i="7"/>
  <c r="O225" i="7"/>
  <c r="R224" i="7"/>
  <c r="T224" i="7" s="1"/>
  <c r="AD226" i="7"/>
  <c r="AG225" i="7"/>
  <c r="AF225" i="7"/>
  <c r="AE225" i="7"/>
  <c r="AC225" i="7"/>
  <c r="E225" i="7"/>
  <c r="G225" i="7" s="1"/>
  <c r="C225" i="7"/>
  <c r="B226" i="7"/>
  <c r="A225" i="7"/>
  <c r="D225" i="7"/>
  <c r="F225" i="7" s="1"/>
  <c r="AI225" i="7" l="1"/>
  <c r="AH225" i="7"/>
  <c r="S224" i="7"/>
  <c r="R225" i="7"/>
  <c r="Q225" i="7"/>
  <c r="N225" i="7"/>
  <c r="S225" i="7"/>
  <c r="O226" i="7"/>
  <c r="P225" i="7"/>
  <c r="T225" i="7" s="1"/>
  <c r="A226" i="7"/>
  <c r="B227" i="7"/>
  <c r="D226" i="7"/>
  <c r="C226" i="7"/>
  <c r="E226" i="7"/>
  <c r="G226" i="7" s="1"/>
  <c r="AE226" i="7"/>
  <c r="AI226" i="7" s="1"/>
  <c r="AC226" i="7"/>
  <c r="AG226" i="7"/>
  <c r="AF226" i="7"/>
  <c r="AD227" i="7"/>
  <c r="AH226" i="7" l="1"/>
  <c r="F226" i="7"/>
  <c r="AC227" i="7"/>
  <c r="AF227" i="7"/>
  <c r="AH227" i="7" s="1"/>
  <c r="AG227" i="7"/>
  <c r="AE227" i="7"/>
  <c r="AD228" i="7"/>
  <c r="A227" i="7"/>
  <c r="D227" i="7"/>
  <c r="C227" i="7"/>
  <c r="E227" i="7"/>
  <c r="F227" i="7" s="1"/>
  <c r="B228" i="7"/>
  <c r="O227" i="7"/>
  <c r="P226" i="7"/>
  <c r="T226" i="7" s="1"/>
  <c r="N226" i="7"/>
  <c r="Q226" i="7"/>
  <c r="S226" i="7" s="1"/>
  <c r="R226" i="7"/>
  <c r="AI227" i="7" l="1"/>
  <c r="B229" i="7"/>
  <c r="D228" i="7"/>
  <c r="F228" i="7" s="1"/>
  <c r="E228" i="7"/>
  <c r="A228" i="7"/>
  <c r="R227" i="7"/>
  <c r="S227" i="7" s="1"/>
  <c r="Q227" i="7"/>
  <c r="P227" i="7"/>
  <c r="N227" i="7"/>
  <c r="O228" i="7"/>
  <c r="G227" i="7"/>
  <c r="C228" i="7" s="1"/>
  <c r="G228" i="7" s="1"/>
  <c r="AG228" i="7"/>
  <c r="AF228" i="7"/>
  <c r="AH228" i="7" s="1"/>
  <c r="AE228" i="7"/>
  <c r="AC228" i="7"/>
  <c r="AD229" i="7"/>
  <c r="AI228" i="7" l="1"/>
  <c r="T227" i="7"/>
  <c r="AF229" i="7"/>
  <c r="AE229" i="7"/>
  <c r="AC229" i="7"/>
  <c r="AG229" i="7"/>
  <c r="AH229" i="7" s="1"/>
  <c r="AD230" i="7"/>
  <c r="O229" i="7"/>
  <c r="N228" i="7"/>
  <c r="Q228" i="7"/>
  <c r="S228" i="7" s="1"/>
  <c r="P228" i="7"/>
  <c r="T228" i="7" s="1"/>
  <c r="R228" i="7"/>
  <c r="A229" i="7"/>
  <c r="C229" i="7"/>
  <c r="E229" i="7"/>
  <c r="G229" i="7" s="1"/>
  <c r="D229" i="7"/>
  <c r="F229" i="7" s="1"/>
  <c r="B230" i="7"/>
  <c r="AD231" i="7" l="1"/>
  <c r="AF230" i="7"/>
  <c r="AG230" i="7"/>
  <c r="AH230" i="7" s="1"/>
  <c r="AC230" i="7"/>
  <c r="O230" i="7"/>
  <c r="Q229" i="7"/>
  <c r="N229" i="7"/>
  <c r="R229" i="7"/>
  <c r="S229" i="7" s="1"/>
  <c r="P229" i="7"/>
  <c r="T229" i="7" s="1"/>
  <c r="AI229" i="7"/>
  <c r="AE230" i="7" s="1"/>
  <c r="AI230" i="7" s="1"/>
  <c r="D230" i="7"/>
  <c r="F230" i="7" s="1"/>
  <c r="C230" i="7"/>
  <c r="A230" i="7"/>
  <c r="B231" i="7"/>
  <c r="E230" i="7"/>
  <c r="G230" i="7" s="1"/>
  <c r="R230" i="7" l="1"/>
  <c r="P230" i="7"/>
  <c r="T230" i="7" s="1"/>
  <c r="Q230" i="7"/>
  <c r="S230" i="7" s="1"/>
  <c r="N230" i="7"/>
  <c r="O231" i="7"/>
  <c r="B232" i="7"/>
  <c r="E231" i="7"/>
  <c r="D231" i="7"/>
  <c r="F231" i="7" s="1"/>
  <c r="A231" i="7"/>
  <c r="C231" i="7"/>
  <c r="G231" i="7" s="1"/>
  <c r="AD232" i="7"/>
  <c r="AC231" i="7"/>
  <c r="AE231" i="7"/>
  <c r="AI231" i="7" s="1"/>
  <c r="AF231" i="7"/>
  <c r="AG231" i="7"/>
  <c r="AH231" i="7" s="1"/>
  <c r="C232" i="7" l="1"/>
  <c r="B233" i="7"/>
  <c r="E232" i="7"/>
  <c r="D232" i="7"/>
  <c r="F232" i="7" s="1"/>
  <c r="G232" i="7"/>
  <c r="A232" i="7"/>
  <c r="AG232" i="7"/>
  <c r="AF232" i="7"/>
  <c r="AD233" i="7"/>
  <c r="AH232" i="7"/>
  <c r="AE232" i="7"/>
  <c r="AI232" i="7" s="1"/>
  <c r="AC232" i="7"/>
  <c r="N231" i="7"/>
  <c r="P231" i="7"/>
  <c r="T231" i="7" s="1"/>
  <c r="Q231" i="7"/>
  <c r="S231" i="7" s="1"/>
  <c r="O232" i="7"/>
  <c r="R231" i="7"/>
  <c r="AC233" i="7" l="1"/>
  <c r="AF233" i="7"/>
  <c r="AE233" i="7"/>
  <c r="AG233" i="7"/>
  <c r="AD234" i="7"/>
  <c r="N232" i="7"/>
  <c r="P232" i="7"/>
  <c r="T232" i="7" s="1"/>
  <c r="R232" i="7"/>
  <c r="O233" i="7"/>
  <c r="Q232" i="7"/>
  <c r="S232" i="7" s="1"/>
  <c r="E233" i="7"/>
  <c r="G233" i="7" s="1"/>
  <c r="C233" i="7"/>
  <c r="D233" i="7"/>
  <c r="B234" i="7"/>
  <c r="A233" i="7"/>
  <c r="AI233" i="7" l="1"/>
  <c r="AE234" i="7" s="1"/>
  <c r="AH233" i="7"/>
  <c r="F233" i="7"/>
  <c r="O234" i="7"/>
  <c r="Q233" i="7"/>
  <c r="S233" i="7" s="1"/>
  <c r="R233" i="7"/>
  <c r="P233" i="7"/>
  <c r="T233" i="7" s="1"/>
  <c r="N233" i="7"/>
  <c r="AF234" i="7"/>
  <c r="AH234" i="7" s="1"/>
  <c r="AC234" i="7"/>
  <c r="AG234" i="7"/>
  <c r="AD235" i="7"/>
  <c r="F234" i="7"/>
  <c r="D234" i="7"/>
  <c r="A234" i="7"/>
  <c r="B235" i="7"/>
  <c r="E234" i="7"/>
  <c r="C234" i="7"/>
  <c r="G234" i="7"/>
  <c r="AI234" i="7" l="1"/>
  <c r="AG235" i="7"/>
  <c r="AE235" i="7"/>
  <c r="AD236" i="7"/>
  <c r="AC235" i="7"/>
  <c r="AF235" i="7"/>
  <c r="AH235" i="7" s="1"/>
  <c r="AI235" i="7"/>
  <c r="D235" i="7"/>
  <c r="F235" i="7" s="1"/>
  <c r="C235" i="7"/>
  <c r="A235" i="7"/>
  <c r="E235" i="7"/>
  <c r="G235" i="7" s="1"/>
  <c r="B236" i="7"/>
  <c r="N234" i="7"/>
  <c r="S234" i="7"/>
  <c r="R234" i="7"/>
  <c r="Q234" i="7"/>
  <c r="O235" i="7"/>
  <c r="P234" i="7"/>
  <c r="T234" i="7" s="1"/>
  <c r="B237" i="7" l="1"/>
  <c r="D236" i="7"/>
  <c r="F236" i="7" s="1"/>
  <c r="E236" i="7"/>
  <c r="A236" i="7"/>
  <c r="C236" i="7"/>
  <c r="G236" i="7" s="1"/>
  <c r="AC236" i="7"/>
  <c r="AD237" i="7"/>
  <c r="AG236" i="7"/>
  <c r="AI236" i="7" s="1"/>
  <c r="AF236" i="7"/>
  <c r="AE236" i="7"/>
  <c r="R235" i="7"/>
  <c r="T235" i="7" s="1"/>
  <c r="Q235" i="7"/>
  <c r="P235" i="7"/>
  <c r="N235" i="7"/>
  <c r="O236" i="7"/>
  <c r="AH236" i="7" l="1"/>
  <c r="S235" i="7"/>
  <c r="AD238" i="7"/>
  <c r="AC237" i="7"/>
  <c r="AE237" i="7"/>
  <c r="AI237" i="7" s="1"/>
  <c r="AG237" i="7"/>
  <c r="AF237" i="7"/>
  <c r="AH237" i="7" s="1"/>
  <c r="O237" i="7"/>
  <c r="R236" i="7"/>
  <c r="P236" i="7"/>
  <c r="T236" i="7" s="1"/>
  <c r="Q236" i="7"/>
  <c r="S236" i="7" s="1"/>
  <c r="N236" i="7"/>
  <c r="B238" i="7"/>
  <c r="E237" i="7"/>
  <c r="D237" i="7"/>
  <c r="F237" i="7" s="1"/>
  <c r="A237" i="7"/>
  <c r="C237" i="7"/>
  <c r="G237" i="7" s="1"/>
  <c r="E238" i="7" l="1"/>
  <c r="D238" i="7"/>
  <c r="F238" i="7"/>
  <c r="C238" i="7"/>
  <c r="G238" i="7" s="1"/>
  <c r="A238" i="7"/>
  <c r="B239" i="7"/>
  <c r="P237" i="7"/>
  <c r="O238" i="7"/>
  <c r="Q237" i="7"/>
  <c r="S237" i="7" s="1"/>
  <c r="N237" i="7"/>
  <c r="R237" i="7"/>
  <c r="T237" i="7" s="1"/>
  <c r="AD239" i="7"/>
  <c r="AF238" i="7"/>
  <c r="AC238" i="7"/>
  <c r="AE238" i="7"/>
  <c r="AI238" i="7" s="1"/>
  <c r="AG238" i="7"/>
  <c r="AH238" i="7" l="1"/>
  <c r="AC239" i="7"/>
  <c r="AG239" i="7"/>
  <c r="AI239" i="7" s="1"/>
  <c r="AF239" i="7"/>
  <c r="AH239" i="7" s="1"/>
  <c r="AE239" i="7"/>
  <c r="AD240" i="7"/>
  <c r="A239" i="7"/>
  <c r="D239" i="7"/>
  <c r="E239" i="7"/>
  <c r="F239" i="7" s="1"/>
  <c r="C239" i="7"/>
  <c r="G239" i="7" s="1"/>
  <c r="B240" i="7"/>
  <c r="P238" i="7"/>
  <c r="T238" i="7"/>
  <c r="O239" i="7"/>
  <c r="Q238" i="7"/>
  <c r="S238" i="7" s="1"/>
  <c r="N238" i="7"/>
  <c r="R238" i="7"/>
  <c r="E240" i="7" l="1"/>
  <c r="B241" i="7"/>
  <c r="D240" i="7"/>
  <c r="F240" i="7" s="1"/>
  <c r="A240" i="7"/>
  <c r="G240" i="7"/>
  <c r="C240" i="7"/>
  <c r="AD241" i="7"/>
  <c r="AF240" i="7"/>
  <c r="AG240" i="7"/>
  <c r="AH240" i="7" s="1"/>
  <c r="AE240" i="7"/>
  <c r="AC240" i="7"/>
  <c r="S239" i="7"/>
  <c r="P239" i="7"/>
  <c r="T239" i="7" s="1"/>
  <c r="R239" i="7"/>
  <c r="Q239" i="7"/>
  <c r="O240" i="7"/>
  <c r="N239" i="7"/>
  <c r="AI240" i="7" l="1"/>
  <c r="AD242" i="7"/>
  <c r="AG241" i="7"/>
  <c r="AF241" i="7"/>
  <c r="AH241" i="7" s="1"/>
  <c r="AE241" i="7"/>
  <c r="AI241" i="7" s="1"/>
  <c r="AC241" i="7"/>
  <c r="Q240" i="7"/>
  <c r="P240" i="7"/>
  <c r="N240" i="7"/>
  <c r="R240" i="7"/>
  <c r="S240" i="7" s="1"/>
  <c r="O241" i="7"/>
  <c r="F241" i="7"/>
  <c r="E241" i="7"/>
  <c r="C241" i="7"/>
  <c r="D241" i="7"/>
  <c r="B242" i="7"/>
  <c r="A241" i="7"/>
  <c r="G241" i="7"/>
  <c r="O242" i="7" l="1"/>
  <c r="N241" i="7"/>
  <c r="R241" i="7"/>
  <c r="Q241" i="7"/>
  <c r="S241" i="7" s="1"/>
  <c r="T240" i="7"/>
  <c r="P241" i="7" s="1"/>
  <c r="T241" i="7" s="1"/>
  <c r="AE242" i="7"/>
  <c r="AC242" i="7"/>
  <c r="AI242" i="7"/>
  <c r="AD243" i="7"/>
  <c r="AH242" i="7"/>
  <c r="AG242" i="7"/>
  <c r="AF242" i="7"/>
  <c r="A242" i="7"/>
  <c r="B243" i="7"/>
  <c r="D242" i="7"/>
  <c r="C242" i="7"/>
  <c r="F242" i="7"/>
  <c r="E242" i="7"/>
  <c r="G242" i="7"/>
  <c r="AC243" i="7" l="1"/>
  <c r="AI243" i="7"/>
  <c r="AE243" i="7"/>
  <c r="AD244" i="7"/>
  <c r="AG243" i="7"/>
  <c r="AF243" i="7"/>
  <c r="AH243" i="7"/>
  <c r="O243" i="7"/>
  <c r="T242" i="7"/>
  <c r="S242" i="7"/>
  <c r="P242" i="7"/>
  <c r="N242" i="7"/>
  <c r="Q242" i="7"/>
  <c r="R242" i="7"/>
  <c r="C243" i="7"/>
  <c r="B244" i="7"/>
  <c r="A243" i="7"/>
  <c r="E243" i="7"/>
  <c r="D243" i="7"/>
  <c r="F243" i="7"/>
  <c r="G243" i="7"/>
  <c r="B245" i="7" l="1"/>
  <c r="G244" i="7"/>
  <c r="F244" i="7"/>
  <c r="D244" i="7"/>
  <c r="C244" i="7"/>
  <c r="A244" i="7"/>
  <c r="E244" i="7"/>
  <c r="R243" i="7"/>
  <c r="Q243" i="7"/>
  <c r="N243" i="7"/>
  <c r="S243" i="7"/>
  <c r="O244" i="7"/>
  <c r="T243" i="7"/>
  <c r="P243" i="7"/>
  <c r="AH244" i="7"/>
  <c r="AG244" i="7"/>
  <c r="AE244" i="7"/>
  <c r="AI244" i="7"/>
  <c r="AF244" i="7"/>
  <c r="AC244" i="7"/>
  <c r="AD245" i="7"/>
  <c r="AF245" i="7" l="1"/>
  <c r="AE245" i="7"/>
  <c r="AC245" i="7"/>
  <c r="AH245" i="7"/>
  <c r="AI245" i="7"/>
  <c r="AD246" i="7"/>
  <c r="AG245" i="7"/>
  <c r="S244" i="7"/>
  <c r="O245" i="7"/>
  <c r="P244" i="7"/>
  <c r="N244" i="7"/>
  <c r="T244" i="7"/>
  <c r="R244" i="7"/>
  <c r="Q244" i="7"/>
  <c r="A245" i="7"/>
  <c r="F245" i="7"/>
  <c r="E245" i="7"/>
  <c r="D245" i="7"/>
  <c r="G245" i="7"/>
  <c r="C245" i="7"/>
  <c r="B246" i="7"/>
  <c r="O246" i="7" l="1"/>
  <c r="Q245" i="7"/>
  <c r="N245" i="7"/>
  <c r="S245" i="7"/>
  <c r="R245" i="7"/>
  <c r="P245" i="7"/>
  <c r="T245" i="7"/>
  <c r="AD247" i="7"/>
  <c r="AF246" i="7"/>
  <c r="AI246" i="7"/>
  <c r="AE246" i="7"/>
  <c r="AC246" i="7"/>
  <c r="AH246" i="7"/>
  <c r="AG246" i="7"/>
  <c r="F246" i="7"/>
  <c r="E246" i="7"/>
  <c r="D246" i="7"/>
  <c r="G246" i="7"/>
  <c r="C246" i="7"/>
  <c r="A246" i="7"/>
  <c r="B247" i="7"/>
  <c r="AD248" i="7" l="1"/>
  <c r="AI247" i="7"/>
  <c r="AC247" i="7"/>
  <c r="AH247" i="7"/>
  <c r="AF247" i="7"/>
  <c r="AE247" i="7"/>
  <c r="AG247" i="7"/>
  <c r="B248" i="7"/>
  <c r="G247" i="7"/>
  <c r="E247" i="7"/>
  <c r="F247" i="7"/>
  <c r="D247" i="7"/>
  <c r="A247" i="7"/>
  <c r="C247" i="7"/>
  <c r="S246" i="7"/>
  <c r="R246" i="7"/>
  <c r="P246" i="7"/>
  <c r="O247" i="7"/>
  <c r="N246" i="7"/>
  <c r="T246" i="7"/>
  <c r="Q246" i="7"/>
  <c r="C248" i="7" l="1"/>
  <c r="A248" i="7"/>
  <c r="G248" i="7"/>
  <c r="B249" i="7"/>
  <c r="E248" i="7"/>
  <c r="D248" i="7"/>
  <c r="F248" i="7"/>
  <c r="N247" i="7"/>
  <c r="P247" i="7"/>
  <c r="O248" i="7"/>
  <c r="R247" i="7"/>
  <c r="S247" i="7"/>
  <c r="T247" i="7"/>
  <c r="Q247" i="7"/>
  <c r="AG248" i="7"/>
  <c r="AF248" i="7"/>
  <c r="AD249" i="7"/>
  <c r="AH248" i="7"/>
  <c r="AE248" i="7"/>
  <c r="AC248" i="7"/>
  <c r="AI248" i="7"/>
  <c r="F249" i="7" l="1"/>
  <c r="C249" i="7"/>
  <c r="E249" i="7"/>
  <c r="D249" i="7"/>
  <c r="A249" i="7"/>
  <c r="B250" i="7"/>
  <c r="G249" i="7"/>
  <c r="N248" i="7"/>
  <c r="T248" i="7"/>
  <c r="P248" i="7"/>
  <c r="O249" i="7"/>
  <c r="S248" i="7"/>
  <c r="R248" i="7"/>
  <c r="Q248" i="7"/>
  <c r="AC249" i="7"/>
  <c r="AE249" i="7"/>
  <c r="AH249" i="7"/>
  <c r="AG249" i="7"/>
  <c r="AD250" i="7"/>
  <c r="AF249" i="7"/>
  <c r="AI249" i="7"/>
  <c r="O250" i="7" l="1"/>
  <c r="T249" i="7"/>
  <c r="S249" i="7"/>
  <c r="Q249" i="7"/>
  <c r="P249" i="7"/>
  <c r="N249" i="7"/>
  <c r="R249" i="7"/>
  <c r="AC250" i="7"/>
  <c r="AI250" i="7"/>
  <c r="AH250" i="7"/>
  <c r="AG250" i="7"/>
  <c r="AD251" i="7"/>
  <c r="AE250" i="7"/>
  <c r="AF250" i="7"/>
  <c r="F250" i="7"/>
  <c r="D250" i="7"/>
  <c r="C250" i="7"/>
  <c r="A250" i="7"/>
  <c r="B251" i="7"/>
  <c r="G250" i="7"/>
  <c r="E250" i="7"/>
  <c r="AH251" i="7" l="1"/>
  <c r="AG251" i="7"/>
  <c r="AE251" i="7"/>
  <c r="AD252" i="7"/>
  <c r="AI251" i="7"/>
  <c r="AC251" i="7"/>
  <c r="AF251" i="7"/>
  <c r="D251" i="7"/>
  <c r="C251" i="7"/>
  <c r="A251" i="7"/>
  <c r="E251" i="7"/>
  <c r="G251" i="7"/>
  <c r="B252" i="7"/>
  <c r="F251" i="7"/>
  <c r="N250" i="7"/>
  <c r="S250" i="7"/>
  <c r="T250" i="7"/>
  <c r="R250" i="7"/>
  <c r="Q250" i="7"/>
  <c r="P250" i="7"/>
  <c r="O251" i="7"/>
  <c r="O252" i="7" l="1"/>
  <c r="Q251" i="7"/>
  <c r="T251" i="7"/>
  <c r="S251" i="7"/>
  <c r="R251" i="7"/>
  <c r="N251" i="7"/>
  <c r="P251" i="7"/>
  <c r="AC252" i="7"/>
  <c r="AE252" i="7"/>
  <c r="AD253" i="7"/>
  <c r="AG252" i="7"/>
  <c r="AF252" i="7"/>
  <c r="AI252" i="7"/>
  <c r="AH252" i="7"/>
  <c r="C252" i="7"/>
  <c r="G252" i="7"/>
  <c r="A252" i="7"/>
  <c r="F252" i="7"/>
  <c r="B253" i="7"/>
  <c r="D252" i="7"/>
  <c r="E252" i="7"/>
  <c r="B254" i="7" l="1"/>
  <c r="G253" i="7"/>
  <c r="A253" i="7"/>
  <c r="F253" i="7"/>
  <c r="C253" i="7"/>
  <c r="D253" i="7"/>
  <c r="E253" i="7"/>
  <c r="AH253" i="7"/>
  <c r="AE253" i="7"/>
  <c r="AC253" i="7"/>
  <c r="AI253" i="7"/>
  <c r="AG253" i="7"/>
  <c r="AF253" i="7"/>
  <c r="O253" i="7"/>
  <c r="T252" i="7"/>
  <c r="R252" i="7"/>
  <c r="S252" i="7"/>
  <c r="P252" i="7"/>
  <c r="N252" i="7"/>
  <c r="Q252" i="7"/>
  <c r="P253" i="7" l="1"/>
  <c r="N253" i="7"/>
  <c r="Q253" i="7"/>
  <c r="T253" i="7"/>
  <c r="S253" i="7"/>
  <c r="O254" i="7"/>
  <c r="R253" i="7"/>
  <c r="E254" i="7"/>
  <c r="D254" i="7"/>
  <c r="B255" i="7"/>
  <c r="C254" i="7"/>
  <c r="F254" i="7"/>
  <c r="A254" i="7"/>
  <c r="G254" i="7"/>
  <c r="N254" i="7" l="1"/>
  <c r="Q254" i="7"/>
  <c r="R254" i="7"/>
  <c r="O255" i="7"/>
  <c r="T254" i="7"/>
  <c r="S254" i="7"/>
  <c r="P254" i="7"/>
  <c r="F255" i="7"/>
  <c r="E255" i="7"/>
  <c r="C255" i="7"/>
  <c r="D255" i="7"/>
  <c r="B256" i="7"/>
  <c r="A255" i="7"/>
  <c r="G255" i="7"/>
  <c r="R255" i="7" l="1"/>
  <c r="O256" i="7"/>
  <c r="S255" i="7"/>
  <c r="Q255" i="7"/>
  <c r="P255" i="7"/>
  <c r="T255" i="7"/>
  <c r="N255" i="7"/>
  <c r="G256" i="7"/>
  <c r="F256" i="7"/>
  <c r="D256" i="7"/>
  <c r="B257" i="7"/>
  <c r="C256" i="7"/>
  <c r="A256" i="7"/>
  <c r="E256" i="7"/>
  <c r="P256" i="7" l="1"/>
  <c r="R256" i="7"/>
  <c r="Q256" i="7"/>
  <c r="S256" i="7"/>
  <c r="O257" i="7"/>
  <c r="N256" i="7"/>
  <c r="T256" i="7"/>
  <c r="G257" i="7"/>
  <c r="E257" i="7"/>
  <c r="A257" i="7"/>
  <c r="B258" i="7"/>
  <c r="F257" i="7"/>
  <c r="D257" i="7"/>
  <c r="C257" i="7"/>
  <c r="F258" i="7" l="1"/>
  <c r="E258" i="7"/>
  <c r="B259" i="7"/>
  <c r="C258" i="7"/>
  <c r="A258" i="7"/>
  <c r="G258" i="7"/>
  <c r="D258" i="7"/>
  <c r="O258" i="7"/>
  <c r="N257" i="7"/>
  <c r="T257" i="7"/>
  <c r="Q257" i="7"/>
  <c r="R257" i="7"/>
  <c r="P257" i="7"/>
  <c r="S257" i="7"/>
  <c r="O259" i="7" l="1"/>
  <c r="N258" i="7"/>
  <c r="R258" i="7"/>
  <c r="T258" i="7"/>
  <c r="P258" i="7"/>
  <c r="S258" i="7"/>
  <c r="Q258" i="7"/>
  <c r="G259" i="7"/>
  <c r="C259" i="7"/>
  <c r="F259" i="7"/>
  <c r="D259" i="7"/>
  <c r="B260" i="7"/>
  <c r="A259" i="7"/>
  <c r="E259" i="7"/>
  <c r="G260" i="7" l="1"/>
  <c r="B261" i="7"/>
  <c r="D260" i="7"/>
  <c r="C260" i="7"/>
  <c r="F260" i="7"/>
  <c r="E260" i="7"/>
  <c r="A260" i="7"/>
  <c r="P259" i="7"/>
  <c r="R259" i="7"/>
  <c r="S259" i="7"/>
  <c r="Q259" i="7"/>
  <c r="N259" i="7"/>
  <c r="O260" i="7"/>
  <c r="T259" i="7"/>
  <c r="Q260" i="7" l="1"/>
  <c r="P260" i="7"/>
  <c r="O261" i="7"/>
  <c r="N260" i="7"/>
  <c r="R260" i="7"/>
  <c r="T260" i="7"/>
  <c r="S260" i="7"/>
  <c r="A261" i="7"/>
  <c r="D261" i="7"/>
  <c r="C261" i="7"/>
  <c r="G261" i="7"/>
  <c r="F261" i="7"/>
  <c r="B262" i="7"/>
  <c r="E261" i="7"/>
  <c r="E262" i="7" l="1"/>
  <c r="D262" i="7"/>
  <c r="C262" i="7"/>
  <c r="A262" i="7"/>
  <c r="B263" i="7"/>
  <c r="G262" i="7"/>
  <c r="F262" i="7"/>
  <c r="R261" i="7"/>
  <c r="Q261" i="7"/>
  <c r="T261" i="7"/>
  <c r="O262" i="7"/>
  <c r="S261" i="7"/>
  <c r="P261" i="7"/>
  <c r="N261" i="7"/>
  <c r="S262" i="7" l="1"/>
  <c r="R262" i="7"/>
  <c r="P262" i="7"/>
  <c r="T262" i="7"/>
  <c r="Q262" i="7"/>
  <c r="O263" i="7"/>
  <c r="N262" i="7"/>
  <c r="E263" i="7"/>
  <c r="D263" i="7"/>
  <c r="C263" i="7"/>
  <c r="F263" i="7"/>
  <c r="A263" i="7"/>
  <c r="G263" i="7"/>
  <c r="B264" i="7"/>
  <c r="F264" i="7" l="1"/>
  <c r="E264" i="7"/>
  <c r="A264" i="7"/>
  <c r="B265" i="7"/>
  <c r="G264" i="7"/>
  <c r="D264" i="7"/>
  <c r="C264" i="7"/>
  <c r="S263" i="7"/>
  <c r="Q263" i="7"/>
  <c r="P263" i="7"/>
  <c r="O264" i="7"/>
  <c r="T263" i="7"/>
  <c r="R263" i="7"/>
  <c r="N263" i="7"/>
  <c r="P264" i="7" l="1"/>
  <c r="N264" i="7"/>
  <c r="T264" i="7"/>
  <c r="R264" i="7"/>
  <c r="O265" i="7"/>
  <c r="S264" i="7"/>
  <c r="Q264" i="7"/>
  <c r="G265" i="7"/>
  <c r="F265" i="7"/>
  <c r="D265" i="7"/>
  <c r="C265" i="7"/>
  <c r="A265" i="7"/>
  <c r="B266" i="7"/>
  <c r="E265" i="7"/>
  <c r="O266" i="7" l="1"/>
  <c r="Q265" i="7"/>
  <c r="N265" i="7"/>
  <c r="T265" i="7"/>
  <c r="S265" i="7"/>
  <c r="R265" i="7"/>
  <c r="P265" i="7"/>
  <c r="G266" i="7"/>
  <c r="F266" i="7"/>
  <c r="D266" i="7"/>
  <c r="A266" i="7"/>
  <c r="C266" i="7"/>
  <c r="B267" i="7"/>
  <c r="E266" i="7"/>
  <c r="G267" i="7" l="1"/>
  <c r="B268" i="7"/>
  <c r="E267" i="7"/>
  <c r="F267" i="7"/>
  <c r="C267" i="7"/>
  <c r="D267" i="7"/>
  <c r="A267" i="7"/>
  <c r="O267" i="7"/>
  <c r="N266" i="7"/>
  <c r="R266" i="7"/>
  <c r="Q266" i="7"/>
  <c r="S266" i="7"/>
  <c r="T266" i="7"/>
  <c r="P266" i="7"/>
  <c r="O268" i="7" l="1"/>
  <c r="N267" i="7"/>
  <c r="R267" i="7"/>
  <c r="Q267" i="7"/>
  <c r="P267" i="7"/>
  <c r="T267" i="7"/>
  <c r="S267" i="7"/>
  <c r="B269" i="7"/>
  <c r="C268" i="7"/>
  <c r="D268" i="7"/>
  <c r="A268" i="7"/>
  <c r="G268" i="7"/>
  <c r="F268" i="7"/>
  <c r="E268" i="7"/>
  <c r="B270" i="7" l="1"/>
  <c r="G269" i="7"/>
  <c r="D269" i="7"/>
  <c r="F269" i="7"/>
  <c r="E269" i="7"/>
  <c r="A269" i="7"/>
  <c r="C269" i="7"/>
  <c r="P268" i="7"/>
  <c r="T268" i="7"/>
  <c r="R268" i="7"/>
  <c r="S268" i="7"/>
  <c r="N268" i="7"/>
  <c r="O269" i="7"/>
  <c r="Q268" i="7"/>
  <c r="Q269" i="7" l="1"/>
  <c r="P269" i="7"/>
  <c r="N269" i="7"/>
  <c r="T269" i="7"/>
  <c r="S269" i="7"/>
  <c r="R269" i="7"/>
  <c r="O270" i="7"/>
  <c r="C270" i="7"/>
  <c r="G270" i="7"/>
  <c r="F270" i="7"/>
  <c r="A270" i="7"/>
  <c r="E270" i="7"/>
  <c r="D270" i="7"/>
  <c r="B271" i="7"/>
  <c r="F271" i="7" l="1"/>
  <c r="E271" i="7"/>
  <c r="C271" i="7"/>
  <c r="G271" i="7"/>
  <c r="A271" i="7"/>
  <c r="B272" i="7"/>
  <c r="D271" i="7"/>
  <c r="R270" i="7"/>
  <c r="Q270" i="7"/>
  <c r="T270" i="7"/>
  <c r="O271" i="7"/>
  <c r="N270" i="7"/>
  <c r="S270" i="7"/>
  <c r="P270" i="7"/>
  <c r="S271" i="7" l="1"/>
  <c r="R271" i="7"/>
  <c r="O272" i="7"/>
  <c r="N271" i="7"/>
  <c r="Q271" i="7"/>
  <c r="P271" i="7"/>
  <c r="T271" i="7"/>
  <c r="F272" i="7"/>
  <c r="G272" i="7"/>
  <c r="E272" i="7"/>
  <c r="B273" i="7"/>
  <c r="D272" i="7"/>
  <c r="A272" i="7"/>
  <c r="C272" i="7"/>
  <c r="F273" i="7" l="1"/>
  <c r="D273" i="7"/>
  <c r="C273" i="7"/>
  <c r="E273" i="7"/>
  <c r="G273" i="7"/>
  <c r="A273" i="7"/>
  <c r="B274" i="7"/>
  <c r="T272" i="7"/>
  <c r="S272" i="7"/>
  <c r="N272" i="7"/>
  <c r="O273" i="7"/>
  <c r="Q272" i="7"/>
  <c r="R272" i="7"/>
  <c r="P272" i="7"/>
  <c r="T273" i="7" l="1"/>
  <c r="R273" i="7"/>
  <c r="Q273" i="7"/>
  <c r="O274" i="7"/>
  <c r="S273" i="7"/>
  <c r="P273" i="7"/>
  <c r="N273" i="7"/>
  <c r="A274" i="7"/>
  <c r="E274" i="7"/>
  <c r="C274" i="7"/>
  <c r="B275" i="7"/>
  <c r="D274" i="7"/>
  <c r="F274" i="7"/>
  <c r="G274" i="7"/>
  <c r="B276" i="7" l="1"/>
  <c r="A275" i="7"/>
  <c r="F275" i="7"/>
  <c r="E275" i="7"/>
  <c r="G275" i="7"/>
  <c r="D275" i="7"/>
  <c r="C275" i="7"/>
  <c r="T274" i="7"/>
  <c r="S274" i="7"/>
  <c r="Q274" i="7"/>
  <c r="R274" i="7"/>
  <c r="P274" i="7"/>
  <c r="N274" i="7"/>
  <c r="O275" i="7"/>
  <c r="S275" i="7" l="1"/>
  <c r="T275" i="7"/>
  <c r="O276" i="7"/>
  <c r="R275" i="7"/>
  <c r="Q275" i="7"/>
  <c r="N275" i="7"/>
  <c r="P275" i="7"/>
  <c r="B277" i="7"/>
  <c r="A276" i="7"/>
  <c r="C276" i="7"/>
  <c r="E276" i="7"/>
  <c r="G276" i="7"/>
  <c r="D276" i="7"/>
  <c r="F276" i="7"/>
  <c r="C277" i="7" l="1"/>
  <c r="F277" i="7"/>
  <c r="E277" i="7"/>
  <c r="A277" i="7"/>
  <c r="B278" i="7"/>
  <c r="D277" i="7"/>
  <c r="G277" i="7"/>
  <c r="Q276" i="7"/>
  <c r="P276" i="7"/>
  <c r="N276" i="7"/>
  <c r="T276" i="7"/>
  <c r="S276" i="7"/>
  <c r="O277" i="7"/>
  <c r="R276" i="7"/>
  <c r="O278" i="7" l="1"/>
  <c r="Q277" i="7"/>
  <c r="R277" i="7"/>
  <c r="N277" i="7"/>
  <c r="T277" i="7"/>
  <c r="P277" i="7"/>
  <c r="S277" i="7"/>
  <c r="D278" i="7"/>
  <c r="C278" i="7"/>
  <c r="F278" i="7"/>
  <c r="B279" i="7"/>
  <c r="A278" i="7"/>
  <c r="G278" i="7"/>
  <c r="E278" i="7"/>
  <c r="E279" i="7" l="1"/>
  <c r="D279" i="7"/>
  <c r="B280" i="7"/>
  <c r="G279" i="7"/>
  <c r="F279" i="7"/>
  <c r="C279" i="7"/>
  <c r="A279" i="7"/>
  <c r="N278" i="7"/>
  <c r="O279" i="7"/>
  <c r="P278" i="7"/>
  <c r="S278" i="7"/>
  <c r="Q278" i="7"/>
  <c r="R278" i="7"/>
  <c r="T278" i="7"/>
  <c r="R279" i="7" l="1"/>
  <c r="Q279" i="7"/>
  <c r="S279" i="7"/>
  <c r="P279" i="7"/>
  <c r="N279" i="7"/>
  <c r="T279" i="7"/>
  <c r="O280" i="7"/>
  <c r="F280" i="7"/>
  <c r="E280" i="7"/>
  <c r="B281" i="7"/>
  <c r="D280" i="7"/>
  <c r="C280" i="7"/>
  <c r="G280" i="7"/>
  <c r="A280" i="7"/>
  <c r="G281" i="7" l="1"/>
  <c r="F281" i="7"/>
  <c r="B282" i="7"/>
  <c r="D281" i="7"/>
  <c r="C281" i="7"/>
  <c r="A281" i="7"/>
  <c r="E281" i="7"/>
  <c r="T280" i="7"/>
  <c r="R280" i="7"/>
  <c r="P280" i="7"/>
  <c r="O281" i="7"/>
  <c r="S280" i="7"/>
  <c r="Q280" i="7"/>
  <c r="N280" i="7"/>
  <c r="T281" i="7" l="1"/>
  <c r="S281" i="7"/>
  <c r="R281" i="7"/>
  <c r="Q281" i="7"/>
  <c r="O282" i="7"/>
  <c r="P281" i="7"/>
  <c r="N281" i="7"/>
  <c r="G282" i="7"/>
  <c r="E282" i="7"/>
  <c r="D282" i="7"/>
  <c r="C282" i="7"/>
  <c r="A282" i="7"/>
  <c r="B283" i="7"/>
  <c r="F282" i="7"/>
  <c r="G283" i="7" l="1"/>
  <c r="E283" i="7"/>
  <c r="D283" i="7"/>
  <c r="B284" i="7"/>
  <c r="F283" i="7"/>
  <c r="A283" i="7"/>
  <c r="C283" i="7"/>
  <c r="O283" i="7"/>
  <c r="N282" i="7"/>
  <c r="S282" i="7"/>
  <c r="R282" i="7"/>
  <c r="T282" i="7"/>
  <c r="Q282" i="7"/>
  <c r="P282" i="7"/>
  <c r="O284" i="7" l="1"/>
  <c r="N283" i="7"/>
  <c r="P283" i="7"/>
  <c r="Q283" i="7"/>
  <c r="T283" i="7"/>
  <c r="S283" i="7"/>
  <c r="R283" i="7"/>
  <c r="E284" i="7"/>
  <c r="D284" i="7"/>
  <c r="A284" i="7"/>
  <c r="G284" i="7"/>
  <c r="F284" i="7"/>
  <c r="C284" i="7"/>
  <c r="B285" i="7"/>
  <c r="E285" i="7" l="1"/>
  <c r="D285" i="7"/>
  <c r="G285" i="7"/>
  <c r="F285" i="7"/>
  <c r="C285" i="7"/>
  <c r="A285" i="7"/>
  <c r="B286" i="7"/>
  <c r="P284" i="7"/>
  <c r="S284" i="7"/>
  <c r="T284" i="7"/>
  <c r="Q284" i="7"/>
  <c r="O285" i="7"/>
  <c r="R284" i="7"/>
  <c r="N284" i="7"/>
  <c r="A286" i="7" l="1"/>
  <c r="D286" i="7"/>
  <c r="C286" i="7"/>
  <c r="G286" i="7"/>
  <c r="B287" i="7"/>
  <c r="F286" i="7"/>
  <c r="E286" i="7"/>
  <c r="Q285" i="7"/>
  <c r="P285" i="7"/>
  <c r="S285" i="7"/>
  <c r="R285" i="7"/>
  <c r="T285" i="7"/>
  <c r="O286" i="7"/>
  <c r="N285" i="7"/>
  <c r="R286" i="7" l="1"/>
  <c r="Q286" i="7"/>
  <c r="S286" i="7"/>
  <c r="N286" i="7"/>
  <c r="O287" i="7"/>
  <c r="P286" i="7"/>
  <c r="T286" i="7"/>
  <c r="D287" i="7"/>
  <c r="G287" i="7"/>
  <c r="E287" i="7"/>
  <c r="F287" i="7"/>
  <c r="C287" i="7"/>
  <c r="A287" i="7"/>
  <c r="B288" i="7"/>
  <c r="G288" i="7" l="1"/>
  <c r="E288" i="7"/>
  <c r="B289" i="7"/>
  <c r="C288" i="7"/>
  <c r="A288" i="7"/>
  <c r="D288" i="7"/>
  <c r="F288" i="7"/>
  <c r="S287" i="7"/>
  <c r="R287" i="7"/>
  <c r="N287" i="7"/>
  <c r="O288" i="7"/>
  <c r="T287" i="7"/>
  <c r="Q287" i="7"/>
  <c r="P287" i="7"/>
  <c r="T288" i="7" l="1"/>
  <c r="S288" i="7"/>
  <c r="R288" i="7"/>
  <c r="Q288" i="7"/>
  <c r="O289" i="7"/>
  <c r="P288" i="7"/>
  <c r="N288" i="7"/>
  <c r="B290" i="7"/>
  <c r="A289" i="7"/>
  <c r="D289" i="7"/>
  <c r="C289" i="7"/>
  <c r="E289" i="7"/>
  <c r="G289" i="7"/>
  <c r="F289" i="7"/>
  <c r="T289" i="7" l="1"/>
  <c r="P289" i="7"/>
  <c r="S289" i="7"/>
  <c r="Q289" i="7"/>
  <c r="N289" i="7"/>
  <c r="R289" i="7"/>
  <c r="O290" i="7"/>
  <c r="A290" i="7"/>
  <c r="B291" i="7"/>
  <c r="G290" i="7"/>
  <c r="F290" i="7"/>
  <c r="E290" i="7"/>
  <c r="D290" i="7"/>
  <c r="C290" i="7"/>
  <c r="B292" i="7" l="1"/>
  <c r="A291" i="7"/>
  <c r="E291" i="7"/>
  <c r="D291" i="7"/>
  <c r="G291" i="7"/>
  <c r="F291" i="7"/>
  <c r="C291" i="7"/>
  <c r="R290" i="7"/>
  <c r="N290" i="7"/>
  <c r="T290" i="7"/>
  <c r="O291" i="7"/>
  <c r="P290" i="7"/>
  <c r="S290" i="7"/>
  <c r="Q290" i="7"/>
  <c r="T291" i="7" l="1"/>
  <c r="O292" i="7"/>
  <c r="N291" i="7"/>
  <c r="S291" i="7"/>
  <c r="R291" i="7"/>
  <c r="P291" i="7"/>
  <c r="Q291" i="7"/>
  <c r="B293" i="7"/>
  <c r="A292" i="7"/>
  <c r="F292" i="7"/>
  <c r="G292" i="7"/>
  <c r="E292" i="7"/>
  <c r="C292" i="7"/>
  <c r="D292" i="7"/>
  <c r="C293" i="7" l="1"/>
  <c r="D293" i="7"/>
  <c r="G293" i="7"/>
  <c r="F293" i="7"/>
  <c r="E293" i="7"/>
  <c r="B294" i="7"/>
  <c r="A293" i="7"/>
  <c r="N292" i="7"/>
  <c r="O293" i="7"/>
  <c r="S292" i="7"/>
  <c r="R292" i="7"/>
  <c r="Q292" i="7"/>
  <c r="T292" i="7"/>
  <c r="P292" i="7"/>
  <c r="S293" i="7" l="1"/>
  <c r="R293" i="7"/>
  <c r="P293" i="7"/>
  <c r="N293" i="7"/>
  <c r="Q293" i="7"/>
  <c r="O294" i="7"/>
  <c r="T293" i="7"/>
  <c r="D294" i="7"/>
  <c r="C294" i="7"/>
  <c r="G294" i="7"/>
  <c r="B295" i="7"/>
  <c r="E294" i="7"/>
  <c r="A294" i="7"/>
  <c r="F294" i="7"/>
  <c r="E295" i="7" l="1"/>
  <c r="D295" i="7"/>
  <c r="A295" i="7"/>
  <c r="B296" i="7"/>
  <c r="F295" i="7"/>
  <c r="C295" i="7"/>
  <c r="G295" i="7"/>
  <c r="T294" i="7"/>
  <c r="P294" i="7"/>
  <c r="R294" i="7"/>
  <c r="O295" i="7"/>
  <c r="Q294" i="7"/>
  <c r="S294" i="7"/>
  <c r="N294" i="7"/>
  <c r="P295" i="7" l="1"/>
  <c r="Q295" i="7"/>
  <c r="N295" i="7"/>
  <c r="T295" i="7"/>
  <c r="R295" i="7"/>
  <c r="O296" i="7"/>
  <c r="S295" i="7"/>
  <c r="F296" i="7"/>
  <c r="E296" i="7"/>
  <c r="G296" i="7"/>
  <c r="C296" i="7"/>
  <c r="B297" i="7"/>
  <c r="D296" i="7"/>
  <c r="A296" i="7"/>
  <c r="G297" i="7" l="1"/>
  <c r="F297" i="7"/>
  <c r="A297" i="7"/>
  <c r="E297" i="7"/>
  <c r="B298" i="7"/>
  <c r="C297" i="7"/>
  <c r="D297" i="7"/>
  <c r="S296" i="7"/>
  <c r="N296" i="7"/>
  <c r="O297" i="7"/>
  <c r="T296" i="7"/>
  <c r="R296" i="7"/>
  <c r="Q296" i="7"/>
  <c r="P296" i="7"/>
  <c r="R297" i="7" l="1"/>
  <c r="Q297" i="7"/>
  <c r="T297" i="7"/>
  <c r="P297" i="7"/>
  <c r="N297" i="7"/>
  <c r="O298" i="7"/>
  <c r="S297" i="7"/>
  <c r="G298" i="7"/>
  <c r="A298" i="7"/>
  <c r="F298" i="7"/>
  <c r="E298" i="7"/>
  <c r="D298" i="7"/>
  <c r="C298" i="7"/>
  <c r="B299" i="7"/>
  <c r="O299" i="7" l="1"/>
  <c r="N298" i="7"/>
  <c r="S298" i="7"/>
  <c r="Q298" i="7"/>
  <c r="T298" i="7"/>
  <c r="R298" i="7"/>
  <c r="P298" i="7"/>
  <c r="D299" i="7"/>
  <c r="A299" i="7"/>
  <c r="B300" i="7"/>
  <c r="F299" i="7"/>
  <c r="G299" i="7"/>
  <c r="E299" i="7"/>
  <c r="C299" i="7"/>
  <c r="G300" i="7" l="1"/>
  <c r="E300" i="7"/>
  <c r="D300" i="7"/>
  <c r="F300" i="7"/>
  <c r="B301" i="7"/>
  <c r="A300" i="7"/>
  <c r="C300" i="7"/>
  <c r="O300" i="7"/>
  <c r="N299" i="7"/>
  <c r="T299" i="7"/>
  <c r="S299" i="7"/>
  <c r="R299" i="7"/>
  <c r="Q299" i="7"/>
  <c r="P299" i="7"/>
  <c r="P300" i="7" l="1"/>
  <c r="O301" i="7"/>
  <c r="S300" i="7"/>
  <c r="R300" i="7"/>
  <c r="T300" i="7"/>
  <c r="Q300" i="7"/>
  <c r="N300" i="7"/>
  <c r="F301" i="7"/>
  <c r="G301" i="7"/>
  <c r="E301" i="7"/>
  <c r="D301" i="7"/>
  <c r="B302" i="7"/>
  <c r="C301" i="7"/>
  <c r="A301" i="7"/>
  <c r="G302" i="7" l="1"/>
  <c r="B303" i="7"/>
  <c r="A302" i="7"/>
  <c r="E302" i="7"/>
  <c r="D302" i="7"/>
  <c r="F302" i="7"/>
  <c r="C302" i="7"/>
  <c r="Q301" i="7"/>
  <c r="P301" i="7"/>
  <c r="R301" i="7"/>
  <c r="N301" i="7"/>
  <c r="T301" i="7"/>
  <c r="S301" i="7"/>
  <c r="O302" i="7"/>
  <c r="R302" i="7" l="1"/>
  <c r="Q302" i="7"/>
  <c r="T302" i="7"/>
  <c r="P302" i="7"/>
  <c r="S302" i="7"/>
  <c r="N302" i="7"/>
  <c r="O303" i="7"/>
  <c r="B304" i="7"/>
  <c r="A303" i="7"/>
  <c r="G303" i="7"/>
  <c r="F303" i="7"/>
  <c r="D303" i="7"/>
  <c r="E303" i="7"/>
  <c r="C303" i="7"/>
  <c r="C304" i="7" l="1"/>
  <c r="D304" i="7"/>
  <c r="G304" i="7"/>
  <c r="F304" i="7"/>
  <c r="B305" i="7"/>
  <c r="A304" i="7"/>
  <c r="E304" i="7"/>
  <c r="S303" i="7"/>
  <c r="R303" i="7"/>
  <c r="T303" i="7"/>
  <c r="N303" i="7"/>
  <c r="Q303" i="7"/>
  <c r="P303" i="7"/>
  <c r="O304" i="7"/>
  <c r="T304" i="7" l="1"/>
  <c r="S304" i="7"/>
  <c r="Q304" i="7"/>
  <c r="O305" i="7"/>
  <c r="N304" i="7"/>
  <c r="P304" i="7"/>
  <c r="R304" i="7"/>
  <c r="F305" i="7"/>
  <c r="E305" i="7"/>
  <c r="B306" i="7"/>
  <c r="G305" i="7"/>
  <c r="D305" i="7"/>
  <c r="C305" i="7"/>
  <c r="A305" i="7"/>
  <c r="A306" i="7" l="1"/>
  <c r="B307" i="7"/>
  <c r="C306" i="7"/>
  <c r="G306" i="7"/>
  <c r="F306" i="7"/>
  <c r="D306" i="7"/>
  <c r="E306" i="7"/>
  <c r="T305" i="7"/>
  <c r="N305" i="7"/>
  <c r="P305" i="7"/>
  <c r="Q305" i="7"/>
  <c r="S305" i="7"/>
  <c r="O306" i="7"/>
  <c r="R305" i="7"/>
  <c r="N306" i="7" l="1"/>
  <c r="S306" i="7"/>
  <c r="R306" i="7"/>
  <c r="P306" i="7"/>
  <c r="O307" i="7"/>
  <c r="T306" i="7"/>
  <c r="Q306" i="7"/>
  <c r="B308" i="7"/>
  <c r="A307" i="7"/>
  <c r="C307" i="7"/>
  <c r="E307" i="7"/>
  <c r="G307" i="7"/>
  <c r="F307" i="7"/>
  <c r="D307" i="7"/>
  <c r="B309" i="7" l="1"/>
  <c r="A308" i="7"/>
  <c r="F308" i="7"/>
  <c r="E308" i="7"/>
  <c r="G308" i="7"/>
  <c r="D308" i="7"/>
  <c r="C308" i="7"/>
  <c r="P307" i="7"/>
  <c r="R307" i="7"/>
  <c r="Q307" i="7"/>
  <c r="S307" i="7"/>
  <c r="N307" i="7"/>
  <c r="T307" i="7"/>
  <c r="O308" i="7"/>
  <c r="S308" i="7" l="1"/>
  <c r="O309" i="7"/>
  <c r="T308" i="7"/>
  <c r="P308" i="7"/>
  <c r="N308" i="7"/>
  <c r="R308" i="7"/>
  <c r="Q308" i="7"/>
  <c r="C309" i="7"/>
  <c r="G309" i="7"/>
  <c r="F309" i="7"/>
  <c r="E309" i="7"/>
  <c r="A309" i="7"/>
  <c r="B310" i="7"/>
  <c r="D309" i="7"/>
  <c r="D310" i="7" l="1"/>
  <c r="C310" i="7"/>
  <c r="A310" i="7"/>
  <c r="B311" i="7"/>
  <c r="E310" i="7"/>
  <c r="G310" i="7"/>
  <c r="F310" i="7"/>
  <c r="N309" i="7"/>
  <c r="S309" i="7"/>
  <c r="R309" i="7"/>
  <c r="P309" i="7"/>
  <c r="T309" i="7"/>
  <c r="Q309" i="7"/>
  <c r="O310" i="7"/>
  <c r="R310" i="7" l="1"/>
  <c r="Q310" i="7"/>
  <c r="P310" i="7"/>
  <c r="O311" i="7"/>
  <c r="T310" i="7"/>
  <c r="S310" i="7"/>
  <c r="N310" i="7"/>
  <c r="E311" i="7"/>
  <c r="D311" i="7"/>
  <c r="F311" i="7"/>
  <c r="G311" i="7"/>
  <c r="C311" i="7"/>
  <c r="A311" i="7"/>
  <c r="B312" i="7"/>
  <c r="F312" i="7" l="1"/>
  <c r="E312" i="7"/>
  <c r="B313" i="7"/>
  <c r="G312" i="7"/>
  <c r="D312" i="7"/>
  <c r="C312" i="7"/>
  <c r="A312" i="7"/>
  <c r="O312" i="7"/>
  <c r="T311" i="7"/>
  <c r="N311" i="7"/>
  <c r="R311" i="7"/>
  <c r="Q311" i="7"/>
  <c r="S311" i="7"/>
  <c r="P311" i="7"/>
  <c r="R312" i="7" l="1"/>
  <c r="Q312" i="7"/>
  <c r="N312" i="7"/>
  <c r="T312" i="7"/>
  <c r="S312" i="7"/>
  <c r="P312" i="7"/>
  <c r="O313" i="7"/>
  <c r="G313" i="7"/>
  <c r="F313" i="7"/>
  <c r="C313" i="7"/>
  <c r="B314" i="7"/>
  <c r="D313" i="7"/>
  <c r="A313" i="7"/>
  <c r="E313" i="7"/>
  <c r="G314" i="7" l="1"/>
  <c r="F314" i="7"/>
  <c r="E314" i="7"/>
  <c r="C314" i="7"/>
  <c r="D314" i="7"/>
  <c r="A314" i="7"/>
  <c r="B315" i="7"/>
  <c r="R313" i="7"/>
  <c r="S313" i="7"/>
  <c r="O314" i="7"/>
  <c r="T313" i="7"/>
  <c r="Q313" i="7"/>
  <c r="P313" i="7"/>
  <c r="N313" i="7"/>
  <c r="O315" i="7" l="1"/>
  <c r="N314" i="7"/>
  <c r="T314" i="7"/>
  <c r="S314" i="7"/>
  <c r="R314" i="7"/>
  <c r="Q314" i="7"/>
  <c r="P314" i="7"/>
  <c r="G315" i="7"/>
  <c r="E315" i="7"/>
  <c r="B316" i="7"/>
  <c r="F315" i="7"/>
  <c r="D315" i="7"/>
  <c r="A315" i="7"/>
  <c r="C315" i="7"/>
  <c r="C316" i="7" l="1"/>
  <c r="B317" i="7"/>
  <c r="A316" i="7"/>
  <c r="G316" i="7"/>
  <c r="F316" i="7"/>
  <c r="E316" i="7"/>
  <c r="D316" i="7"/>
  <c r="O316" i="7"/>
  <c r="N315" i="7"/>
  <c r="Q315" i="7"/>
  <c r="P315" i="7"/>
  <c r="R315" i="7"/>
  <c r="S315" i="7"/>
  <c r="T315" i="7"/>
  <c r="F317" i="7" l="1"/>
  <c r="B318" i="7"/>
  <c r="C317" i="7"/>
  <c r="A317" i="7"/>
  <c r="E317" i="7"/>
  <c r="D317" i="7"/>
  <c r="G317" i="7"/>
  <c r="P316" i="7"/>
  <c r="T316" i="7"/>
  <c r="S316" i="7"/>
  <c r="N316" i="7"/>
  <c r="R316" i="7"/>
  <c r="O317" i="7"/>
  <c r="Q316" i="7"/>
  <c r="Q317" i="7" l="1"/>
  <c r="P317" i="7"/>
  <c r="O318" i="7"/>
  <c r="R317" i="7"/>
  <c r="N317" i="7"/>
  <c r="T317" i="7"/>
  <c r="S317" i="7"/>
  <c r="A318" i="7"/>
  <c r="F318" i="7"/>
  <c r="E318" i="7"/>
  <c r="D318" i="7"/>
  <c r="C318" i="7"/>
  <c r="B319" i="7"/>
  <c r="G318" i="7"/>
  <c r="R318" i="7" l="1"/>
  <c r="Q318" i="7"/>
  <c r="P318" i="7"/>
  <c r="N318" i="7"/>
  <c r="S318" i="7"/>
  <c r="T318" i="7"/>
  <c r="O319" i="7"/>
  <c r="E319" i="7"/>
  <c r="D319" i="7"/>
  <c r="B320" i="7"/>
  <c r="F319" i="7"/>
  <c r="C319" i="7"/>
  <c r="G319" i="7"/>
  <c r="A319" i="7"/>
  <c r="S319" i="7" l="1"/>
  <c r="R319" i="7"/>
  <c r="T319" i="7"/>
  <c r="N319" i="7"/>
  <c r="O320" i="7"/>
  <c r="Q319" i="7"/>
  <c r="P319" i="7"/>
  <c r="B321" i="7"/>
  <c r="G320" i="7"/>
  <c r="C320" i="7"/>
  <c r="D320" i="7"/>
  <c r="A320" i="7"/>
  <c r="E320" i="7"/>
  <c r="F320" i="7"/>
  <c r="F321" i="7" l="1"/>
  <c r="D321" i="7"/>
  <c r="G321" i="7"/>
  <c r="E321" i="7"/>
  <c r="C321" i="7"/>
  <c r="A321" i="7"/>
  <c r="B322" i="7"/>
  <c r="T320" i="7"/>
  <c r="S320" i="7"/>
  <c r="N320" i="7"/>
  <c r="O321" i="7"/>
  <c r="Q320" i="7"/>
  <c r="P320" i="7"/>
  <c r="R320" i="7"/>
  <c r="T321" i="7" l="1"/>
  <c r="Q321" i="7"/>
  <c r="P321" i="7"/>
  <c r="N321" i="7"/>
  <c r="S321" i="7"/>
  <c r="O322" i="7"/>
  <c r="R321" i="7"/>
  <c r="D322" i="7"/>
  <c r="B323" i="7"/>
  <c r="A322" i="7"/>
  <c r="G322" i="7"/>
  <c r="F322" i="7"/>
  <c r="E322" i="7"/>
  <c r="C322" i="7"/>
  <c r="B324" i="7" l="1"/>
  <c r="A323" i="7"/>
  <c r="F323" i="7"/>
  <c r="G323" i="7"/>
  <c r="E323" i="7"/>
  <c r="D323" i="7"/>
  <c r="C323" i="7"/>
  <c r="S322" i="7"/>
  <c r="R322" i="7"/>
  <c r="Q322" i="7"/>
  <c r="O323" i="7"/>
  <c r="P322" i="7"/>
  <c r="T322" i="7"/>
  <c r="N322" i="7"/>
  <c r="O324" i="7" l="1"/>
  <c r="T323" i="7"/>
  <c r="N323" i="7"/>
  <c r="P323" i="7"/>
  <c r="R323" i="7"/>
  <c r="Q323" i="7"/>
  <c r="S323" i="7"/>
  <c r="B325" i="7"/>
  <c r="A324" i="7"/>
  <c r="G324" i="7"/>
  <c r="F324" i="7"/>
  <c r="D324" i="7"/>
  <c r="E324" i="7"/>
  <c r="C324" i="7"/>
  <c r="C325" i="7" l="1"/>
  <c r="E325" i="7"/>
  <c r="D325" i="7"/>
  <c r="F325" i="7"/>
  <c r="A325" i="7"/>
  <c r="G325" i="7"/>
  <c r="B326" i="7"/>
  <c r="Q324" i="7"/>
  <c r="S324" i="7"/>
  <c r="O325" i="7"/>
  <c r="P324" i="7"/>
  <c r="N324" i="7"/>
  <c r="T324" i="7"/>
  <c r="R324" i="7"/>
  <c r="R325" i="7" l="1"/>
  <c r="T325" i="7"/>
  <c r="S325" i="7"/>
  <c r="P325" i="7"/>
  <c r="O326" i="7"/>
  <c r="Q325" i="7"/>
  <c r="N325" i="7"/>
  <c r="D326" i="7"/>
  <c r="C326" i="7"/>
  <c r="G326" i="7"/>
  <c r="B327" i="7"/>
  <c r="E326" i="7"/>
  <c r="A326" i="7"/>
  <c r="F326" i="7"/>
  <c r="N326" i="7" l="1"/>
  <c r="T326" i="7"/>
  <c r="S326" i="7"/>
  <c r="R326" i="7"/>
  <c r="P326" i="7"/>
  <c r="Q326" i="7"/>
  <c r="O327" i="7"/>
  <c r="E327" i="7"/>
  <c r="D327" i="7"/>
  <c r="F327" i="7"/>
  <c r="C327" i="7"/>
  <c r="A327" i="7"/>
  <c r="B328" i="7"/>
  <c r="G327" i="7"/>
  <c r="F328" i="7" l="1"/>
  <c r="E328" i="7"/>
  <c r="C328" i="7"/>
  <c r="G328" i="7"/>
  <c r="D328" i="7"/>
  <c r="A328" i="7"/>
  <c r="B329" i="7"/>
  <c r="Q327" i="7"/>
  <c r="P327" i="7"/>
  <c r="O328" i="7"/>
  <c r="T327" i="7"/>
  <c r="S327" i="7"/>
  <c r="R327" i="7"/>
  <c r="N327" i="7"/>
  <c r="T328" i="7" l="1"/>
  <c r="S328" i="7"/>
  <c r="R328" i="7"/>
  <c r="Q328" i="7"/>
  <c r="P328" i="7"/>
  <c r="N328" i="7"/>
  <c r="O329" i="7"/>
  <c r="G329" i="7"/>
  <c r="F329" i="7"/>
  <c r="B330" i="7"/>
  <c r="A329" i="7"/>
  <c r="E329" i="7"/>
  <c r="C329" i="7"/>
  <c r="D329" i="7"/>
  <c r="G330" i="7" l="1"/>
  <c r="A330" i="7"/>
  <c r="E330" i="7"/>
  <c r="D330" i="7"/>
  <c r="B331" i="7"/>
  <c r="C330" i="7"/>
  <c r="F330" i="7"/>
  <c r="N329" i="7"/>
  <c r="T329" i="7"/>
  <c r="O330" i="7"/>
  <c r="S329" i="7"/>
  <c r="R329" i="7"/>
  <c r="Q329" i="7"/>
  <c r="P329" i="7"/>
  <c r="O331" i="7" l="1"/>
  <c r="N330" i="7"/>
  <c r="Q330" i="7"/>
  <c r="R330" i="7"/>
  <c r="P330" i="7"/>
  <c r="S330" i="7"/>
  <c r="T330" i="7"/>
  <c r="E331" i="7"/>
  <c r="D331" i="7"/>
  <c r="G331" i="7"/>
  <c r="B332" i="7"/>
  <c r="F331" i="7"/>
  <c r="C331" i="7"/>
  <c r="A331" i="7"/>
  <c r="B333" i="7" l="1"/>
  <c r="G332" i="7"/>
  <c r="F332" i="7"/>
  <c r="E332" i="7"/>
  <c r="D332" i="7"/>
  <c r="C332" i="7"/>
  <c r="A332" i="7"/>
  <c r="O332" i="7"/>
  <c r="N331" i="7"/>
  <c r="T331" i="7"/>
  <c r="S331" i="7"/>
  <c r="R331" i="7"/>
  <c r="P331" i="7"/>
  <c r="Q331" i="7"/>
  <c r="P332" i="7" l="1"/>
  <c r="N332" i="7"/>
  <c r="O333" i="7"/>
  <c r="Q332" i="7"/>
  <c r="T332" i="7"/>
  <c r="S332" i="7"/>
  <c r="R332" i="7"/>
  <c r="E333" i="7"/>
  <c r="D333" i="7"/>
  <c r="A333" i="7"/>
  <c r="B334" i="7"/>
  <c r="G333" i="7"/>
  <c r="F333" i="7"/>
  <c r="C333" i="7"/>
  <c r="E334" i="7" l="1"/>
  <c r="D334" i="7"/>
  <c r="C334" i="7"/>
  <c r="B335" i="7"/>
  <c r="G334" i="7"/>
  <c r="F334" i="7"/>
  <c r="A334" i="7"/>
  <c r="Q333" i="7"/>
  <c r="P333" i="7"/>
  <c r="S333" i="7"/>
  <c r="R333" i="7"/>
  <c r="O334" i="7"/>
  <c r="N333" i="7"/>
  <c r="T333" i="7"/>
  <c r="R334" i="7" l="1"/>
  <c r="Q334" i="7"/>
  <c r="S334" i="7"/>
  <c r="P334" i="7"/>
  <c r="N334" i="7"/>
  <c r="T334" i="7"/>
  <c r="O335" i="7"/>
  <c r="A335" i="7"/>
  <c r="B336" i="7"/>
  <c r="F335" i="7"/>
  <c r="D335" i="7"/>
  <c r="E335" i="7"/>
  <c r="C335" i="7"/>
  <c r="G335" i="7"/>
  <c r="D336" i="7" l="1"/>
  <c r="C336" i="7"/>
  <c r="E336" i="7"/>
  <c r="B337" i="7"/>
  <c r="F336" i="7"/>
  <c r="G336" i="7"/>
  <c r="A336" i="7"/>
  <c r="S335" i="7"/>
  <c r="R335" i="7"/>
  <c r="N335" i="7"/>
  <c r="T335" i="7"/>
  <c r="Q335" i="7"/>
  <c r="P335" i="7"/>
  <c r="O336" i="7"/>
  <c r="T336" i="7" l="1"/>
  <c r="S336" i="7"/>
  <c r="Q336" i="7"/>
  <c r="O337" i="7"/>
  <c r="R336" i="7"/>
  <c r="P336" i="7"/>
  <c r="N336" i="7"/>
  <c r="G337" i="7"/>
  <c r="F337" i="7"/>
  <c r="E337" i="7"/>
  <c r="D337" i="7"/>
  <c r="C337" i="7"/>
  <c r="B338" i="7"/>
  <c r="A337" i="7"/>
  <c r="B339" i="7" l="1"/>
  <c r="A338" i="7"/>
  <c r="F338" i="7"/>
  <c r="C338" i="7"/>
  <c r="D338" i="7"/>
  <c r="G338" i="7"/>
  <c r="E338" i="7"/>
  <c r="T337" i="7"/>
  <c r="O338" i="7"/>
  <c r="Q337" i="7"/>
  <c r="P337" i="7"/>
  <c r="N337" i="7"/>
  <c r="S337" i="7"/>
  <c r="R337" i="7"/>
  <c r="P338" i="7" l="1"/>
  <c r="S338" i="7"/>
  <c r="R338" i="7"/>
  <c r="T338" i="7"/>
  <c r="O339" i="7"/>
  <c r="Q338" i="7"/>
  <c r="N338" i="7"/>
  <c r="B340" i="7"/>
  <c r="A339" i="7"/>
  <c r="D339" i="7"/>
  <c r="C339" i="7"/>
  <c r="G339" i="7"/>
  <c r="F339" i="7"/>
  <c r="E339" i="7"/>
  <c r="C340" i="7" l="1"/>
  <c r="B341" i="7"/>
  <c r="A340" i="7"/>
  <c r="G340" i="7"/>
  <c r="E340" i="7"/>
  <c r="F340" i="7"/>
  <c r="D340" i="7"/>
  <c r="S339" i="7"/>
  <c r="R339" i="7"/>
  <c r="N339" i="7"/>
  <c r="O340" i="7"/>
  <c r="P339" i="7"/>
  <c r="Q339" i="7"/>
  <c r="T339" i="7"/>
  <c r="N340" i="7" l="1"/>
  <c r="Q340" i="7"/>
  <c r="P340" i="7"/>
  <c r="R340" i="7"/>
  <c r="S340" i="7"/>
  <c r="O341" i="7"/>
  <c r="T340" i="7"/>
  <c r="D341" i="7"/>
  <c r="C341" i="7"/>
  <c r="E341" i="7"/>
  <c r="A341" i="7"/>
  <c r="B342" i="7"/>
  <c r="G341" i="7"/>
  <c r="F341" i="7"/>
  <c r="E342" i="7" l="1"/>
  <c r="D342" i="7"/>
  <c r="C342" i="7"/>
  <c r="F342" i="7"/>
  <c r="B343" i="7"/>
  <c r="G342" i="7"/>
  <c r="A342" i="7"/>
  <c r="R341" i="7"/>
  <c r="O342" i="7"/>
  <c r="N341" i="7"/>
  <c r="S341" i="7"/>
  <c r="Q341" i="7"/>
  <c r="P341" i="7"/>
  <c r="T341" i="7"/>
  <c r="F343" i="7" l="1"/>
  <c r="E343" i="7"/>
  <c r="D343" i="7"/>
  <c r="A343" i="7"/>
  <c r="C343" i="7"/>
  <c r="G343" i="7"/>
  <c r="B344" i="7"/>
  <c r="N342" i="7"/>
  <c r="Q342" i="7"/>
  <c r="S342" i="7"/>
  <c r="R342" i="7"/>
  <c r="P342" i="7"/>
  <c r="O343" i="7"/>
  <c r="T342" i="7"/>
  <c r="S343" i="7" l="1"/>
  <c r="R343" i="7"/>
  <c r="T343" i="7"/>
  <c r="P343" i="7"/>
  <c r="O344" i="7"/>
  <c r="Q343" i="7"/>
  <c r="N343" i="7"/>
  <c r="G344" i="7"/>
  <c r="F344" i="7"/>
  <c r="E344" i="7"/>
  <c r="B345" i="7"/>
  <c r="A344" i="7"/>
  <c r="D344" i="7"/>
  <c r="C344" i="7"/>
  <c r="G345" i="7" l="1"/>
  <c r="F345" i="7"/>
  <c r="A345" i="7"/>
  <c r="D345" i="7"/>
  <c r="C345" i="7"/>
  <c r="B346" i="7"/>
  <c r="E345" i="7"/>
  <c r="N344" i="7"/>
  <c r="O345" i="7"/>
  <c r="T344" i="7"/>
  <c r="S344" i="7"/>
  <c r="Q344" i="7"/>
  <c r="P344" i="7"/>
  <c r="R344" i="7"/>
  <c r="O346" i="7" l="1"/>
  <c r="N345" i="7"/>
  <c r="R345" i="7"/>
  <c r="P345" i="7"/>
  <c r="S345" i="7"/>
  <c r="T345" i="7"/>
  <c r="Q345" i="7"/>
  <c r="G346" i="7"/>
  <c r="F346" i="7"/>
  <c r="E346" i="7"/>
  <c r="B347" i="7"/>
  <c r="D346" i="7"/>
  <c r="C346" i="7"/>
  <c r="A346" i="7"/>
  <c r="A347" i="7" l="1"/>
  <c r="C347" i="7"/>
  <c r="D347" i="7"/>
  <c r="B348" i="7"/>
  <c r="G347" i="7"/>
  <c r="F347" i="7"/>
  <c r="E347" i="7"/>
  <c r="O347" i="7"/>
  <c r="N346" i="7"/>
  <c r="T346" i="7"/>
  <c r="S346" i="7"/>
  <c r="P346" i="7"/>
  <c r="Q346" i="7"/>
  <c r="R346" i="7"/>
  <c r="P347" i="7" l="1"/>
  <c r="O348" i="7"/>
  <c r="N347" i="7"/>
  <c r="S347" i="7"/>
  <c r="R347" i="7"/>
  <c r="Q347" i="7"/>
  <c r="T347" i="7"/>
  <c r="E348" i="7"/>
  <c r="B349" i="7"/>
  <c r="G348" i="7"/>
  <c r="D348" i="7"/>
  <c r="A348" i="7"/>
  <c r="F348" i="7"/>
  <c r="C348" i="7"/>
  <c r="A349" i="7" l="1"/>
  <c r="B350" i="7"/>
  <c r="D349" i="7"/>
  <c r="C349" i="7"/>
  <c r="G349" i="7"/>
  <c r="F349" i="7"/>
  <c r="E349" i="7"/>
  <c r="Q348" i="7"/>
  <c r="P348" i="7"/>
  <c r="O349" i="7"/>
  <c r="S348" i="7"/>
  <c r="R348" i="7"/>
  <c r="T348" i="7"/>
  <c r="N348" i="7"/>
  <c r="F350" i="7" l="1"/>
  <c r="E350" i="7"/>
  <c r="G350" i="7"/>
  <c r="D350" i="7"/>
  <c r="B351" i="7"/>
  <c r="C350" i="7"/>
  <c r="A350" i="7"/>
  <c r="R349" i="7"/>
  <c r="Q349" i="7"/>
  <c r="P349" i="7"/>
  <c r="O350" i="7"/>
  <c r="S349" i="7"/>
  <c r="N349" i="7"/>
  <c r="T349" i="7"/>
  <c r="S350" i="7" l="1"/>
  <c r="R350" i="7"/>
  <c r="Q350" i="7"/>
  <c r="O351" i="7"/>
  <c r="N350" i="7"/>
  <c r="T350" i="7"/>
  <c r="P350" i="7"/>
  <c r="A351" i="7"/>
  <c r="B352" i="7"/>
  <c r="C351" i="7"/>
  <c r="F351" i="7"/>
  <c r="E351" i="7"/>
  <c r="D351" i="7"/>
  <c r="G351" i="7"/>
  <c r="E352" i="7" l="1"/>
  <c r="A352" i="7"/>
  <c r="G352" i="7"/>
  <c r="F352" i="7"/>
  <c r="D352" i="7"/>
  <c r="C352" i="7"/>
  <c r="B353" i="7"/>
  <c r="T351" i="7"/>
  <c r="S351" i="7"/>
  <c r="R351" i="7"/>
  <c r="P351" i="7"/>
  <c r="Q351" i="7"/>
  <c r="O352" i="7"/>
  <c r="N351" i="7"/>
  <c r="A353" i="7" l="1"/>
  <c r="G353" i="7"/>
  <c r="F353" i="7"/>
  <c r="D353" i="7"/>
  <c r="B354" i="7"/>
  <c r="E353" i="7"/>
  <c r="C353" i="7"/>
  <c r="T352" i="7"/>
  <c r="S352" i="7"/>
  <c r="R352" i="7"/>
  <c r="Q352" i="7"/>
  <c r="N352" i="7"/>
  <c r="O353" i="7"/>
  <c r="P352" i="7"/>
  <c r="T353" i="7" l="1"/>
  <c r="N353" i="7"/>
  <c r="O354" i="7"/>
  <c r="Q353" i="7"/>
  <c r="P353" i="7"/>
  <c r="S353" i="7"/>
  <c r="R353" i="7"/>
  <c r="B355" i="7"/>
  <c r="A354" i="7"/>
  <c r="D354" i="7"/>
  <c r="C354" i="7"/>
  <c r="F354" i="7"/>
  <c r="E354" i="7"/>
  <c r="G354" i="7"/>
  <c r="B356" i="7" l="1"/>
  <c r="A355" i="7"/>
  <c r="G355" i="7"/>
  <c r="F355" i="7"/>
  <c r="E355" i="7"/>
  <c r="D355" i="7"/>
  <c r="C355" i="7"/>
  <c r="Q354" i="7"/>
  <c r="T354" i="7"/>
  <c r="S354" i="7"/>
  <c r="P354" i="7"/>
  <c r="R354" i="7"/>
  <c r="N354" i="7"/>
  <c r="O355" i="7"/>
  <c r="T355" i="7" l="1"/>
  <c r="S355" i="7"/>
  <c r="O356" i="7"/>
  <c r="R355" i="7"/>
  <c r="Q355" i="7"/>
  <c r="N355" i="7"/>
  <c r="P355" i="7"/>
  <c r="C356" i="7"/>
  <c r="B357" i="7"/>
  <c r="A356" i="7"/>
  <c r="G356" i="7"/>
  <c r="E356" i="7"/>
  <c r="D356" i="7"/>
  <c r="F356" i="7"/>
  <c r="D357" i="7" l="1"/>
  <c r="C357" i="7"/>
  <c r="F357" i="7"/>
  <c r="G357" i="7"/>
  <c r="E357" i="7"/>
  <c r="A357" i="7"/>
  <c r="B358" i="7"/>
  <c r="Q356" i="7"/>
  <c r="P356" i="7"/>
  <c r="N356" i="7"/>
  <c r="S356" i="7"/>
  <c r="R356" i="7"/>
  <c r="O357" i="7"/>
  <c r="T356" i="7"/>
  <c r="T357" i="7" l="1"/>
  <c r="R357" i="7"/>
  <c r="S357" i="7"/>
  <c r="O358" i="7"/>
  <c r="P357" i="7"/>
  <c r="N357" i="7"/>
  <c r="Q357" i="7"/>
  <c r="E358" i="7"/>
  <c r="D358" i="7"/>
  <c r="C358" i="7"/>
  <c r="A358" i="7"/>
  <c r="G358" i="7"/>
  <c r="F358" i="7"/>
  <c r="B359" i="7"/>
  <c r="F359" i="7" l="1"/>
  <c r="E359" i="7"/>
  <c r="D359" i="7"/>
  <c r="G359" i="7"/>
  <c r="C359" i="7"/>
  <c r="B360" i="7"/>
  <c r="A359" i="7"/>
  <c r="P358" i="7"/>
  <c r="N358" i="7"/>
  <c r="R358" i="7"/>
  <c r="Q358" i="7"/>
  <c r="T358" i="7"/>
  <c r="S358" i="7"/>
  <c r="O359" i="7"/>
  <c r="T359" i="7" l="1"/>
  <c r="Q359" i="7"/>
  <c r="P359" i="7"/>
  <c r="N359" i="7"/>
  <c r="S359" i="7"/>
  <c r="R359" i="7"/>
  <c r="O360" i="7"/>
  <c r="G360" i="7"/>
  <c r="F360" i="7"/>
  <c r="E360" i="7"/>
  <c r="B361" i="7"/>
  <c r="D360" i="7"/>
  <c r="C360" i="7"/>
  <c r="A360" i="7"/>
  <c r="G361" i="7" l="1"/>
  <c r="F361" i="7"/>
  <c r="C361" i="7"/>
  <c r="D361" i="7"/>
  <c r="B362" i="7"/>
  <c r="A361" i="7"/>
  <c r="E361" i="7"/>
  <c r="Q360" i="7"/>
  <c r="P360" i="7"/>
  <c r="N360" i="7"/>
  <c r="T360" i="7"/>
  <c r="S360" i="7"/>
  <c r="R360" i="7"/>
  <c r="O361" i="7"/>
  <c r="O362" i="7" l="1"/>
  <c r="N361" i="7"/>
  <c r="T361" i="7"/>
  <c r="Q361" i="7"/>
  <c r="S361" i="7"/>
  <c r="R361" i="7"/>
  <c r="P361" i="7"/>
  <c r="B363" i="7"/>
  <c r="A362" i="7"/>
  <c r="G362" i="7"/>
  <c r="D362" i="7"/>
  <c r="C362" i="7"/>
  <c r="E362" i="7"/>
  <c r="F362" i="7"/>
  <c r="F363" i="7" l="1"/>
  <c r="E363" i="7"/>
  <c r="B364" i="7"/>
  <c r="G363" i="7"/>
  <c r="D363" i="7"/>
  <c r="C363" i="7"/>
  <c r="A363" i="7"/>
  <c r="O363" i="7"/>
  <c r="N362" i="7"/>
  <c r="Q362" i="7"/>
  <c r="T362" i="7"/>
  <c r="S362" i="7"/>
  <c r="P362" i="7"/>
  <c r="R362" i="7"/>
  <c r="P363" i="7" l="1"/>
  <c r="O364" i="7"/>
  <c r="N363" i="7"/>
  <c r="R363" i="7"/>
  <c r="S363" i="7"/>
  <c r="Q363" i="7"/>
  <c r="T363" i="7"/>
  <c r="C364" i="7"/>
  <c r="A364" i="7"/>
  <c r="G364" i="7"/>
  <c r="E364" i="7"/>
  <c r="F364" i="7"/>
  <c r="D364" i="7"/>
  <c r="B365" i="7"/>
  <c r="D365" i="7" l="1"/>
  <c r="G365" i="7"/>
  <c r="C365" i="7"/>
  <c r="B366" i="7"/>
  <c r="A365" i="7"/>
  <c r="F365" i="7"/>
  <c r="E365" i="7"/>
  <c r="Q364" i="7"/>
  <c r="P364" i="7"/>
  <c r="T364" i="7"/>
  <c r="S364" i="7"/>
  <c r="N364" i="7"/>
  <c r="R364" i="7"/>
  <c r="O365" i="7"/>
  <c r="R365" i="7" l="1"/>
  <c r="Q365" i="7"/>
  <c r="P365" i="7"/>
  <c r="S365" i="7"/>
  <c r="O366" i="7"/>
  <c r="N365" i="7"/>
  <c r="T365" i="7"/>
  <c r="E366" i="7"/>
  <c r="D366" i="7"/>
  <c r="C366" i="7"/>
  <c r="G366" i="7"/>
  <c r="F366" i="7"/>
  <c r="A366" i="7"/>
  <c r="B367" i="7"/>
  <c r="F367" i="7" l="1"/>
  <c r="B368" i="7"/>
  <c r="G367" i="7"/>
  <c r="D367" i="7"/>
  <c r="A367" i="7"/>
  <c r="E367" i="7"/>
  <c r="C367" i="7"/>
  <c r="S366" i="7"/>
  <c r="R366" i="7"/>
  <c r="Q366" i="7"/>
  <c r="O367" i="7"/>
  <c r="P366" i="7"/>
  <c r="N366" i="7"/>
  <c r="T366" i="7"/>
  <c r="T367" i="7" l="1"/>
  <c r="S367" i="7"/>
  <c r="R367" i="7"/>
  <c r="P367" i="7"/>
  <c r="Q367" i="7"/>
  <c r="O368" i="7"/>
  <c r="N367" i="7"/>
  <c r="G368" i="7"/>
  <c r="B369" i="7"/>
  <c r="A368" i="7"/>
  <c r="F368" i="7"/>
  <c r="C368" i="7"/>
  <c r="E368" i="7"/>
  <c r="D368" i="7"/>
  <c r="G369" i="7" l="1"/>
  <c r="D369" i="7"/>
  <c r="C369" i="7"/>
  <c r="F369" i="7"/>
  <c r="E369" i="7"/>
  <c r="A369" i="7"/>
  <c r="B370" i="7"/>
  <c r="T368" i="7"/>
  <c r="S368" i="7"/>
  <c r="Q368" i="7"/>
  <c r="P368" i="7"/>
  <c r="N368" i="7"/>
  <c r="O369" i="7"/>
  <c r="R368" i="7"/>
  <c r="O370" i="7" l="1"/>
  <c r="N369" i="7"/>
  <c r="T369" i="7"/>
  <c r="S369" i="7"/>
  <c r="R369" i="7"/>
  <c r="P369" i="7"/>
  <c r="Q369" i="7"/>
  <c r="C370" i="7"/>
  <c r="B371" i="7"/>
  <c r="A370" i="7"/>
  <c r="D370" i="7"/>
  <c r="G370" i="7"/>
  <c r="F370" i="7"/>
  <c r="E370" i="7"/>
  <c r="D371" i="7" l="1"/>
  <c r="B372" i="7"/>
  <c r="A371" i="7"/>
  <c r="G371" i="7"/>
  <c r="E371" i="7"/>
  <c r="F371" i="7"/>
  <c r="C371" i="7"/>
  <c r="O371" i="7"/>
  <c r="N370" i="7"/>
  <c r="R370" i="7"/>
  <c r="Q370" i="7"/>
  <c r="T370" i="7"/>
  <c r="S370" i="7"/>
  <c r="P370" i="7"/>
  <c r="P371" i="7" l="1"/>
  <c r="S371" i="7"/>
  <c r="R371" i="7"/>
  <c r="N371" i="7"/>
  <c r="O372" i="7"/>
  <c r="T371" i="7"/>
  <c r="Q371" i="7"/>
  <c r="E372" i="7"/>
  <c r="C372" i="7"/>
  <c r="B373" i="7"/>
  <c r="A372" i="7"/>
  <c r="G372" i="7"/>
  <c r="F372" i="7"/>
  <c r="D372" i="7"/>
  <c r="F373" i="7" l="1"/>
  <c r="D373" i="7"/>
  <c r="C373" i="7"/>
  <c r="A373" i="7"/>
  <c r="G373" i="7"/>
  <c r="E373" i="7"/>
  <c r="B374" i="7"/>
  <c r="Q372" i="7"/>
  <c r="P372" i="7"/>
  <c r="O373" i="7"/>
  <c r="N372" i="7"/>
  <c r="S372" i="7"/>
  <c r="T372" i="7"/>
  <c r="R372" i="7"/>
  <c r="R373" i="7" l="1"/>
  <c r="Q373" i="7"/>
  <c r="T373" i="7"/>
  <c r="S373" i="7"/>
  <c r="P373" i="7"/>
  <c r="O374" i="7"/>
  <c r="N373" i="7"/>
  <c r="G374" i="7"/>
  <c r="E374" i="7"/>
  <c r="D374" i="7"/>
  <c r="C374" i="7"/>
  <c r="A374" i="7"/>
  <c r="B375" i="7"/>
  <c r="F374" i="7"/>
  <c r="F375" i="7" l="1"/>
  <c r="E375" i="7"/>
  <c r="D375" i="7"/>
  <c r="G375" i="7"/>
  <c r="A375" i="7"/>
  <c r="B376" i="7"/>
  <c r="C375" i="7"/>
  <c r="S374" i="7"/>
  <c r="R374" i="7"/>
  <c r="T374" i="7"/>
  <c r="O375" i="7"/>
  <c r="N374" i="7"/>
  <c r="P374" i="7"/>
  <c r="Q374" i="7"/>
  <c r="T375" i="7" l="1"/>
  <c r="S375" i="7"/>
  <c r="O376" i="7"/>
  <c r="N375" i="7"/>
  <c r="R375" i="7"/>
  <c r="Q375" i="7"/>
  <c r="P375" i="7"/>
  <c r="G376" i="7"/>
  <c r="F376" i="7"/>
  <c r="E376" i="7"/>
  <c r="A376" i="7"/>
  <c r="B377" i="7"/>
  <c r="D376" i="7"/>
  <c r="C376" i="7"/>
  <c r="E377" i="7" l="1"/>
  <c r="B378" i="7"/>
  <c r="G377" i="7"/>
  <c r="F377" i="7"/>
  <c r="D377" i="7"/>
  <c r="C377" i="7"/>
  <c r="A377" i="7"/>
  <c r="T376" i="7"/>
  <c r="O377" i="7"/>
  <c r="P376" i="7"/>
  <c r="Q376" i="7"/>
  <c r="N376" i="7"/>
  <c r="R376" i="7"/>
  <c r="S376" i="7"/>
  <c r="F378" i="7" l="1"/>
  <c r="A378" i="7"/>
  <c r="D378" i="7"/>
  <c r="B379" i="7"/>
  <c r="E378" i="7"/>
  <c r="C378" i="7"/>
  <c r="G378" i="7"/>
  <c r="Q377" i="7"/>
  <c r="N377" i="7"/>
  <c r="O378" i="7"/>
  <c r="T377" i="7"/>
  <c r="R377" i="7"/>
  <c r="S377" i="7"/>
  <c r="P377" i="7"/>
  <c r="S378" i="7" l="1"/>
  <c r="Q378" i="7"/>
  <c r="P378" i="7"/>
  <c r="O379" i="7"/>
  <c r="T378" i="7"/>
  <c r="R378" i="7"/>
  <c r="N378" i="7"/>
  <c r="G379" i="7"/>
  <c r="D379" i="7"/>
  <c r="C379" i="7"/>
  <c r="E379" i="7"/>
  <c r="B380" i="7"/>
  <c r="F379" i="7"/>
  <c r="A379" i="7"/>
  <c r="G380" i="7" l="1"/>
  <c r="F380" i="7"/>
  <c r="A380" i="7"/>
  <c r="B381" i="7"/>
  <c r="C380" i="7"/>
  <c r="E380" i="7"/>
  <c r="D380" i="7"/>
  <c r="O380" i="7"/>
  <c r="N379" i="7"/>
  <c r="T379" i="7"/>
  <c r="S379" i="7"/>
  <c r="R379" i="7"/>
  <c r="Q379" i="7"/>
  <c r="P379" i="7"/>
  <c r="O381" i="7" l="1"/>
  <c r="N380" i="7"/>
  <c r="S380" i="7"/>
  <c r="R380" i="7"/>
  <c r="Q380" i="7"/>
  <c r="P380" i="7"/>
  <c r="T380" i="7"/>
  <c r="D381" i="7"/>
  <c r="A381" i="7"/>
  <c r="C381" i="7"/>
  <c r="B382" i="7"/>
  <c r="G381" i="7"/>
  <c r="F381" i="7"/>
  <c r="E381" i="7"/>
  <c r="G382" i="7" l="1"/>
  <c r="E382" i="7"/>
  <c r="D382" i="7"/>
  <c r="C382" i="7"/>
  <c r="F382" i="7"/>
  <c r="A382" i="7"/>
  <c r="B383" i="7"/>
  <c r="P381" i="7"/>
  <c r="R381" i="7"/>
  <c r="Q381" i="7"/>
  <c r="T381" i="7"/>
  <c r="S381" i="7"/>
  <c r="N381" i="7"/>
  <c r="O382" i="7"/>
  <c r="Q382" i="7" l="1"/>
  <c r="P382" i="7"/>
  <c r="T382" i="7"/>
  <c r="S382" i="7"/>
  <c r="R382" i="7"/>
  <c r="O383" i="7"/>
  <c r="N382" i="7"/>
  <c r="B384" i="7"/>
  <c r="G383" i="7"/>
  <c r="F383" i="7"/>
  <c r="A383" i="7"/>
  <c r="D383" i="7"/>
  <c r="E383" i="7"/>
  <c r="C383" i="7"/>
  <c r="C384" i="7" l="1"/>
  <c r="F384" i="7"/>
  <c r="E384" i="7"/>
  <c r="A384" i="7"/>
  <c r="G384" i="7"/>
  <c r="D384" i="7"/>
  <c r="B385" i="7"/>
  <c r="R383" i="7"/>
  <c r="Q383" i="7"/>
  <c r="P383" i="7"/>
  <c r="N383" i="7"/>
  <c r="O384" i="7"/>
  <c r="T383" i="7"/>
  <c r="S383" i="7"/>
  <c r="F385" i="7" l="1"/>
  <c r="E385" i="7"/>
  <c r="B386" i="7"/>
  <c r="G385" i="7"/>
  <c r="D385" i="7"/>
  <c r="C385" i="7"/>
  <c r="A385" i="7"/>
  <c r="S384" i="7"/>
  <c r="R384" i="7"/>
  <c r="Q384" i="7"/>
  <c r="P384" i="7"/>
  <c r="O385" i="7"/>
  <c r="T384" i="7"/>
  <c r="N384" i="7"/>
  <c r="T385" i="7" l="1"/>
  <c r="S385" i="7"/>
  <c r="O386" i="7"/>
  <c r="R385" i="7"/>
  <c r="N385" i="7"/>
  <c r="Q385" i="7"/>
  <c r="P385" i="7"/>
  <c r="C386" i="7"/>
  <c r="A386" i="7"/>
  <c r="B387" i="7"/>
  <c r="G386" i="7"/>
  <c r="F386" i="7"/>
  <c r="E386" i="7"/>
  <c r="D386" i="7"/>
  <c r="T386" i="7" l="1"/>
  <c r="N386" i="7"/>
  <c r="P386" i="7"/>
  <c r="Q386" i="7"/>
  <c r="O387" i="7"/>
  <c r="S386" i="7"/>
  <c r="R386" i="7"/>
  <c r="E387" i="7"/>
  <c r="C387" i="7"/>
  <c r="A387" i="7"/>
  <c r="G387" i="7"/>
  <c r="B388" i="7"/>
  <c r="F387" i="7"/>
  <c r="D387" i="7"/>
  <c r="B389" i="7" l="1"/>
  <c r="A388" i="7"/>
  <c r="G388" i="7"/>
  <c r="E388" i="7"/>
  <c r="D388" i="7"/>
  <c r="C388" i="7"/>
  <c r="F388" i="7"/>
  <c r="Q387" i="7"/>
  <c r="P387" i="7"/>
  <c r="T387" i="7"/>
  <c r="S387" i="7"/>
  <c r="N387" i="7"/>
  <c r="O388" i="7"/>
  <c r="R387" i="7"/>
  <c r="S388" i="7" l="1"/>
  <c r="R388" i="7"/>
  <c r="N388" i="7"/>
  <c r="Q388" i="7"/>
  <c r="P388" i="7"/>
  <c r="T388" i="7"/>
  <c r="O389" i="7"/>
  <c r="B390" i="7"/>
  <c r="A389" i="7"/>
  <c r="G389" i="7"/>
  <c r="F389" i="7"/>
  <c r="D389" i="7"/>
  <c r="E389" i="7"/>
  <c r="C389" i="7"/>
  <c r="C390" i="7" l="1"/>
  <c r="A390" i="7"/>
  <c r="E390" i="7"/>
  <c r="B391" i="7"/>
  <c r="F390" i="7"/>
  <c r="D390" i="7"/>
  <c r="G390" i="7"/>
  <c r="P389" i="7"/>
  <c r="N389" i="7"/>
  <c r="O390" i="7"/>
  <c r="T389" i="7"/>
  <c r="R389" i="7"/>
  <c r="S389" i="7"/>
  <c r="Q389" i="7"/>
  <c r="S390" i="7" l="1"/>
  <c r="Q390" i="7"/>
  <c r="P390" i="7"/>
  <c r="R390" i="7"/>
  <c r="T390" i="7"/>
  <c r="O391" i="7"/>
  <c r="N390" i="7"/>
  <c r="D391" i="7"/>
  <c r="C391" i="7"/>
  <c r="F391" i="7"/>
  <c r="E391" i="7"/>
  <c r="A391" i="7"/>
  <c r="G391" i="7"/>
  <c r="B392" i="7"/>
  <c r="E392" i="7" l="1"/>
  <c r="D392" i="7"/>
  <c r="A392" i="7"/>
  <c r="B393" i="7"/>
  <c r="G392" i="7"/>
  <c r="F392" i="7"/>
  <c r="C392" i="7"/>
  <c r="O392" i="7"/>
  <c r="T391" i="7"/>
  <c r="S391" i="7"/>
  <c r="R391" i="7"/>
  <c r="N391" i="7"/>
  <c r="Q391" i="7"/>
  <c r="P391" i="7"/>
  <c r="N392" i="7" l="1"/>
  <c r="Q392" i="7"/>
  <c r="O393" i="7"/>
  <c r="T392" i="7"/>
  <c r="R392" i="7"/>
  <c r="S392" i="7"/>
  <c r="P392" i="7"/>
  <c r="F393" i="7"/>
  <c r="E393" i="7"/>
  <c r="D393" i="7"/>
  <c r="A393" i="7"/>
  <c r="G393" i="7"/>
  <c r="C393" i="7"/>
  <c r="B394" i="7"/>
  <c r="G394" i="7" l="1"/>
  <c r="F394" i="7"/>
  <c r="E394" i="7"/>
  <c r="D394" i="7"/>
  <c r="C394" i="7"/>
  <c r="B395" i="7"/>
  <c r="A394" i="7"/>
  <c r="R393" i="7"/>
  <c r="Q393" i="7"/>
  <c r="O394" i="7"/>
  <c r="T393" i="7"/>
  <c r="P393" i="7"/>
  <c r="N393" i="7"/>
  <c r="S393" i="7"/>
  <c r="T394" i="7" l="1"/>
  <c r="O395" i="7"/>
  <c r="P394" i="7"/>
  <c r="N394" i="7"/>
  <c r="S394" i="7"/>
  <c r="R394" i="7"/>
  <c r="Q394" i="7"/>
  <c r="G395" i="7"/>
  <c r="B396" i="7"/>
  <c r="F395" i="7"/>
  <c r="D395" i="7"/>
  <c r="E395" i="7"/>
  <c r="C395" i="7"/>
  <c r="A395" i="7"/>
  <c r="G396" i="7" l="1"/>
  <c r="C396" i="7"/>
  <c r="E396" i="7"/>
  <c r="F396" i="7"/>
  <c r="A396" i="7"/>
  <c r="B397" i="7"/>
  <c r="D396" i="7"/>
  <c r="O396" i="7"/>
  <c r="N395" i="7"/>
  <c r="R395" i="7"/>
  <c r="P395" i="7"/>
  <c r="S395" i="7"/>
  <c r="Q395" i="7"/>
  <c r="T395" i="7"/>
  <c r="O397" i="7" l="1"/>
  <c r="N396" i="7"/>
  <c r="T396" i="7"/>
  <c r="S396" i="7"/>
  <c r="R396" i="7"/>
  <c r="P396" i="7"/>
  <c r="Q396" i="7"/>
  <c r="G397" i="7"/>
  <c r="F397" i="7"/>
  <c r="A397" i="7"/>
  <c r="B398" i="7"/>
  <c r="D397" i="7"/>
  <c r="C397" i="7"/>
  <c r="E397" i="7"/>
  <c r="E398" i="7" l="1"/>
  <c r="C398" i="7"/>
  <c r="A398" i="7"/>
  <c r="B399" i="7"/>
  <c r="G398" i="7"/>
  <c r="F398" i="7"/>
  <c r="D398" i="7"/>
  <c r="P397" i="7"/>
  <c r="O398" i="7"/>
  <c r="N397" i="7"/>
  <c r="R397" i="7"/>
  <c r="Q397" i="7"/>
  <c r="T397" i="7"/>
  <c r="S397" i="7"/>
  <c r="Q398" i="7" l="1"/>
  <c r="P398" i="7"/>
  <c r="T398" i="7"/>
  <c r="S398" i="7"/>
  <c r="O399" i="7"/>
  <c r="R398" i="7"/>
  <c r="N398" i="7"/>
  <c r="B400" i="7"/>
  <c r="G399" i="7"/>
  <c r="F399" i="7"/>
  <c r="E399" i="7"/>
  <c r="A399" i="7"/>
  <c r="D399" i="7"/>
  <c r="C399" i="7"/>
  <c r="C400" i="7" l="1"/>
  <c r="E400" i="7"/>
  <c r="B401" i="7"/>
  <c r="F400" i="7"/>
  <c r="D400" i="7"/>
  <c r="A400" i="7"/>
  <c r="G400" i="7"/>
  <c r="R399" i="7"/>
  <c r="Q399" i="7"/>
  <c r="P399" i="7"/>
  <c r="O400" i="7"/>
  <c r="N399" i="7"/>
  <c r="T399" i="7"/>
  <c r="S399" i="7"/>
  <c r="S400" i="7" l="1"/>
  <c r="R400" i="7"/>
  <c r="Q400" i="7"/>
  <c r="O401" i="7"/>
  <c r="T400" i="7"/>
  <c r="P400" i="7"/>
  <c r="N400" i="7"/>
  <c r="F401" i="7"/>
  <c r="E401" i="7"/>
  <c r="A401" i="7"/>
  <c r="B402" i="7"/>
  <c r="D401" i="7"/>
  <c r="C401" i="7"/>
  <c r="G401" i="7"/>
  <c r="G402" i="7" l="1"/>
  <c r="F402" i="7"/>
  <c r="A402" i="7"/>
  <c r="B403" i="7"/>
  <c r="D402" i="7"/>
  <c r="C402" i="7"/>
  <c r="E402" i="7"/>
  <c r="T401" i="7"/>
  <c r="N401" i="7"/>
  <c r="Q401" i="7"/>
  <c r="O402" i="7"/>
  <c r="R401" i="7"/>
  <c r="P401" i="7"/>
  <c r="S401" i="7"/>
  <c r="T402" i="7" l="1"/>
  <c r="S402" i="7"/>
  <c r="N402" i="7"/>
  <c r="R402" i="7"/>
  <c r="O403" i="7"/>
  <c r="Q402" i="7"/>
  <c r="P402" i="7"/>
  <c r="G403" i="7"/>
  <c r="D403" i="7"/>
  <c r="C403" i="7"/>
  <c r="A403" i="7"/>
  <c r="B404" i="7"/>
  <c r="E403" i="7"/>
  <c r="F403" i="7"/>
  <c r="G404" i="7" l="1"/>
  <c r="F404" i="7"/>
  <c r="E404" i="7"/>
  <c r="D404" i="7"/>
  <c r="B405" i="7"/>
  <c r="A404" i="7"/>
  <c r="C404" i="7"/>
  <c r="O404" i="7"/>
  <c r="N403" i="7"/>
  <c r="T403" i="7"/>
  <c r="R403" i="7"/>
  <c r="Q403" i="7"/>
  <c r="P403" i="7"/>
  <c r="S403" i="7"/>
  <c r="O405" i="7" l="1"/>
  <c r="N404" i="7"/>
  <c r="P404" i="7"/>
  <c r="R404" i="7"/>
  <c r="S404" i="7"/>
  <c r="Q404" i="7"/>
  <c r="T404" i="7"/>
  <c r="C405" i="7"/>
  <c r="B406" i="7"/>
  <c r="F405" i="7"/>
  <c r="D405" i="7"/>
  <c r="A405" i="7"/>
  <c r="G405" i="7"/>
  <c r="E405" i="7"/>
  <c r="D406" i="7" l="1"/>
  <c r="B407" i="7"/>
  <c r="A406" i="7"/>
  <c r="E406" i="7"/>
  <c r="G406" i="7"/>
  <c r="C406" i="7"/>
  <c r="F406" i="7"/>
  <c r="P405" i="7"/>
  <c r="S405" i="7"/>
  <c r="R405" i="7"/>
  <c r="Q405" i="7"/>
  <c r="O406" i="7"/>
  <c r="N405" i="7"/>
  <c r="T405" i="7"/>
  <c r="Q406" i="7" l="1"/>
  <c r="P406" i="7"/>
  <c r="O407" i="7"/>
  <c r="S406" i="7"/>
  <c r="R406" i="7"/>
  <c r="N406" i="7"/>
  <c r="T406" i="7"/>
  <c r="E407" i="7"/>
  <c r="A407" i="7"/>
  <c r="B408" i="7"/>
  <c r="G407" i="7"/>
  <c r="D407" i="7"/>
  <c r="C407" i="7"/>
  <c r="F407" i="7"/>
  <c r="F408" i="7" l="1"/>
  <c r="G408" i="7"/>
  <c r="E408" i="7"/>
  <c r="D408" i="7"/>
  <c r="B409" i="7"/>
  <c r="C408" i="7"/>
  <c r="A408" i="7"/>
  <c r="R407" i="7"/>
  <c r="Q407" i="7"/>
  <c r="N407" i="7"/>
  <c r="S407" i="7"/>
  <c r="P407" i="7"/>
  <c r="T407" i="7"/>
  <c r="O408" i="7"/>
  <c r="S408" i="7" l="1"/>
  <c r="R408" i="7"/>
  <c r="O409" i="7"/>
  <c r="P408" i="7"/>
  <c r="N408" i="7"/>
  <c r="Q408" i="7"/>
  <c r="T408" i="7"/>
  <c r="G409" i="7"/>
  <c r="C409" i="7"/>
  <c r="B410" i="7"/>
  <c r="E409" i="7"/>
  <c r="D409" i="7"/>
  <c r="A409" i="7"/>
  <c r="F409" i="7"/>
  <c r="B411" i="7" l="1"/>
  <c r="D410" i="7"/>
  <c r="A410" i="7"/>
  <c r="F410" i="7"/>
  <c r="G410" i="7"/>
  <c r="E410" i="7"/>
  <c r="C410" i="7"/>
  <c r="T409" i="7"/>
  <c r="S409" i="7"/>
  <c r="Q409" i="7"/>
  <c r="P409" i="7"/>
  <c r="O410" i="7"/>
  <c r="R409" i="7"/>
  <c r="N409" i="7"/>
  <c r="O411" i="7" l="1"/>
  <c r="N410" i="7"/>
  <c r="T410" i="7"/>
  <c r="S410" i="7"/>
  <c r="Q410" i="7"/>
  <c r="P410" i="7"/>
  <c r="R410" i="7"/>
  <c r="A411" i="7"/>
  <c r="G411" i="7"/>
  <c r="F411" i="7"/>
  <c r="C411" i="7"/>
  <c r="B412" i="7"/>
  <c r="E411" i="7"/>
  <c r="D411" i="7"/>
  <c r="B413" i="7" l="1"/>
  <c r="A412" i="7"/>
  <c r="F412" i="7"/>
  <c r="E412" i="7"/>
  <c r="D412" i="7"/>
  <c r="G412" i="7"/>
  <c r="C412" i="7"/>
  <c r="T411" i="7"/>
  <c r="Q411" i="7"/>
  <c r="N411" i="7"/>
  <c r="O412" i="7"/>
  <c r="R411" i="7"/>
  <c r="P411" i="7"/>
  <c r="S411" i="7"/>
  <c r="P412" i="7" l="1"/>
  <c r="O413" i="7"/>
  <c r="T412" i="7"/>
  <c r="S412" i="7"/>
  <c r="N412" i="7"/>
  <c r="Q412" i="7"/>
  <c r="R412" i="7"/>
  <c r="B414" i="7"/>
  <c r="A413" i="7"/>
  <c r="E413" i="7"/>
  <c r="C413" i="7"/>
  <c r="G413" i="7"/>
  <c r="F413" i="7"/>
  <c r="D413" i="7"/>
  <c r="Q413" i="7" l="1"/>
  <c r="P413" i="7"/>
  <c r="N413" i="7"/>
  <c r="T413" i="7"/>
  <c r="O414" i="7"/>
  <c r="S413" i="7"/>
  <c r="R413" i="7"/>
  <c r="C414" i="7"/>
  <c r="B415" i="7"/>
  <c r="A414" i="7"/>
  <c r="E414" i="7"/>
  <c r="F414" i="7"/>
  <c r="D414" i="7"/>
  <c r="G414" i="7"/>
  <c r="D415" i="7" l="1"/>
  <c r="C415" i="7"/>
  <c r="A415" i="7"/>
  <c r="B416" i="7"/>
  <c r="G415" i="7"/>
  <c r="F415" i="7"/>
  <c r="E415" i="7"/>
  <c r="R414" i="7"/>
  <c r="T414" i="7"/>
  <c r="O415" i="7"/>
  <c r="Q414" i="7"/>
  <c r="P414" i="7"/>
  <c r="S414" i="7"/>
  <c r="N414" i="7"/>
  <c r="S415" i="7" l="1"/>
  <c r="O416" i="7"/>
  <c r="P415" i="7"/>
  <c r="R415" i="7"/>
  <c r="T415" i="7"/>
  <c r="Q415" i="7"/>
  <c r="N415" i="7"/>
  <c r="E416" i="7"/>
  <c r="D416" i="7"/>
  <c r="C416" i="7"/>
  <c r="G416" i="7"/>
  <c r="F416" i="7"/>
  <c r="B417" i="7"/>
  <c r="A416" i="7"/>
  <c r="F417" i="7" l="1"/>
  <c r="E417" i="7"/>
  <c r="D417" i="7"/>
  <c r="G417" i="7"/>
  <c r="C417" i="7"/>
  <c r="B418" i="7"/>
  <c r="A417" i="7"/>
  <c r="T416" i="7"/>
  <c r="N416" i="7"/>
  <c r="R416" i="7"/>
  <c r="P416" i="7"/>
  <c r="O417" i="7"/>
  <c r="S416" i="7"/>
  <c r="Q416" i="7"/>
  <c r="T417" i="7" l="1"/>
  <c r="S417" i="7"/>
  <c r="R417" i="7"/>
  <c r="O418" i="7"/>
  <c r="N417" i="7"/>
  <c r="P417" i="7"/>
  <c r="Q417" i="7"/>
  <c r="G418" i="7"/>
  <c r="F418" i="7"/>
  <c r="E418" i="7"/>
  <c r="B419" i="7"/>
  <c r="C418" i="7"/>
  <c r="A418" i="7"/>
  <c r="D418" i="7"/>
  <c r="B420" i="7" l="1"/>
  <c r="A419" i="7"/>
  <c r="G419" i="7"/>
  <c r="F419" i="7"/>
  <c r="D419" i="7"/>
  <c r="C419" i="7"/>
  <c r="E419" i="7"/>
  <c r="T418" i="7"/>
  <c r="S418" i="7"/>
  <c r="N418" i="7"/>
  <c r="P418" i="7"/>
  <c r="O419" i="7"/>
  <c r="R418" i="7"/>
  <c r="Q418" i="7"/>
  <c r="O420" i="7" l="1"/>
  <c r="N419" i="7"/>
  <c r="T419" i="7"/>
  <c r="S419" i="7"/>
  <c r="R419" i="7"/>
  <c r="Q419" i="7"/>
  <c r="P419" i="7"/>
  <c r="G420" i="7"/>
  <c r="A420" i="7"/>
  <c r="C420" i="7"/>
  <c r="F420" i="7"/>
  <c r="D420" i="7"/>
  <c r="E420" i="7"/>
  <c r="B421" i="7"/>
  <c r="C421" i="7" l="1"/>
  <c r="B422" i="7"/>
  <c r="G421" i="7"/>
  <c r="F421" i="7"/>
  <c r="A421" i="7"/>
  <c r="E421" i="7"/>
  <c r="D421" i="7"/>
  <c r="O421" i="7"/>
  <c r="N420" i="7"/>
  <c r="R420" i="7"/>
  <c r="Q420" i="7"/>
  <c r="P420" i="7"/>
  <c r="T420" i="7"/>
  <c r="S420" i="7"/>
  <c r="P421" i="7" l="1"/>
  <c r="O422" i="7"/>
  <c r="N421" i="7"/>
  <c r="S421" i="7"/>
  <c r="R421" i="7"/>
  <c r="Q421" i="7"/>
  <c r="T421" i="7"/>
  <c r="D422" i="7"/>
  <c r="A422" i="7"/>
  <c r="G422" i="7"/>
  <c r="F422" i="7"/>
  <c r="B423" i="7"/>
  <c r="E422" i="7"/>
  <c r="C422" i="7"/>
  <c r="Q422" i="7" l="1"/>
  <c r="P422" i="7"/>
  <c r="O423" i="7"/>
  <c r="R422" i="7"/>
  <c r="S422" i="7"/>
  <c r="N422" i="7"/>
  <c r="T422" i="7"/>
  <c r="E423" i="7"/>
  <c r="G423" i="7"/>
  <c r="F423" i="7"/>
  <c r="B424" i="7"/>
  <c r="D423" i="7"/>
  <c r="C423" i="7"/>
  <c r="A423" i="7"/>
  <c r="F424" i="7" l="1"/>
  <c r="C424" i="7"/>
  <c r="B425" i="7"/>
  <c r="E424" i="7"/>
  <c r="G424" i="7"/>
  <c r="A424" i="7"/>
  <c r="D424" i="7"/>
  <c r="R423" i="7"/>
  <c r="Q423" i="7"/>
  <c r="P423" i="7"/>
  <c r="N423" i="7"/>
  <c r="O424" i="7"/>
  <c r="S423" i="7"/>
  <c r="T423" i="7"/>
  <c r="S424" i="7" l="1"/>
  <c r="R424" i="7"/>
  <c r="Q424" i="7"/>
  <c r="T424" i="7"/>
  <c r="P424" i="7"/>
  <c r="N424" i="7"/>
  <c r="O425" i="7"/>
  <c r="G425" i="7"/>
  <c r="A425" i="7"/>
  <c r="D425" i="7"/>
  <c r="C425" i="7"/>
  <c r="F425" i="7"/>
  <c r="E425" i="7"/>
  <c r="B426" i="7"/>
  <c r="T425" i="7" l="1"/>
  <c r="S425" i="7"/>
  <c r="R425" i="7"/>
  <c r="Q425" i="7"/>
  <c r="P425" i="7"/>
  <c r="O426" i="7"/>
  <c r="N425" i="7"/>
  <c r="F426" i="7"/>
  <c r="E426" i="7"/>
  <c r="D426" i="7"/>
  <c r="A426" i="7"/>
  <c r="G426" i="7"/>
  <c r="C426" i="7"/>
  <c r="B427" i="7"/>
  <c r="F427" i="7" l="1"/>
  <c r="E427" i="7"/>
  <c r="B428" i="7"/>
  <c r="G427" i="7"/>
  <c r="D427" i="7"/>
  <c r="C427" i="7"/>
  <c r="A427" i="7"/>
  <c r="O427" i="7"/>
  <c r="N426" i="7"/>
  <c r="T426" i="7"/>
  <c r="S426" i="7"/>
  <c r="R426" i="7"/>
  <c r="Q426" i="7"/>
  <c r="P426" i="7"/>
  <c r="T427" i="7" l="1"/>
  <c r="Q427" i="7"/>
  <c r="P427" i="7"/>
  <c r="N427" i="7"/>
  <c r="R427" i="7"/>
  <c r="S427" i="7"/>
  <c r="O428" i="7"/>
  <c r="B429" i="7"/>
  <c r="A428" i="7"/>
  <c r="G428" i="7"/>
  <c r="F428" i="7"/>
  <c r="E428" i="7"/>
  <c r="D428" i="7"/>
  <c r="C428" i="7"/>
  <c r="B430" i="7" l="1"/>
  <c r="A429" i="7"/>
  <c r="C429" i="7"/>
  <c r="E429" i="7"/>
  <c r="F429" i="7"/>
  <c r="D429" i="7"/>
  <c r="G429" i="7"/>
  <c r="P428" i="7"/>
  <c r="T428" i="7"/>
  <c r="S428" i="7"/>
  <c r="O429" i="7"/>
  <c r="N428" i="7"/>
  <c r="Q428" i="7"/>
  <c r="R428" i="7"/>
  <c r="Q429" i="7" l="1"/>
  <c r="T429" i="7"/>
  <c r="S429" i="7"/>
  <c r="R429" i="7"/>
  <c r="P429" i="7"/>
  <c r="N429" i="7"/>
  <c r="O430" i="7"/>
  <c r="C430" i="7"/>
  <c r="B431" i="7"/>
  <c r="A430" i="7"/>
  <c r="G430" i="7"/>
  <c r="F430" i="7"/>
  <c r="E430" i="7"/>
  <c r="D430" i="7"/>
  <c r="D431" i="7" l="1"/>
  <c r="C431" i="7"/>
  <c r="G431" i="7"/>
  <c r="F431" i="7"/>
  <c r="B432" i="7"/>
  <c r="E431" i="7"/>
  <c r="A431" i="7"/>
  <c r="R430" i="7"/>
  <c r="Q430" i="7"/>
  <c r="P430" i="7"/>
  <c r="O431" i="7"/>
  <c r="T430" i="7"/>
  <c r="S430" i="7"/>
  <c r="N430" i="7"/>
  <c r="S431" i="7" l="1"/>
  <c r="R431" i="7"/>
  <c r="Q431" i="7"/>
  <c r="P431" i="7"/>
  <c r="T431" i="7"/>
  <c r="N431" i="7"/>
  <c r="O432" i="7"/>
  <c r="E432" i="7"/>
  <c r="D432" i="7"/>
  <c r="C432" i="7"/>
  <c r="B433" i="7"/>
  <c r="G432" i="7"/>
  <c r="A432" i="7"/>
  <c r="F432" i="7"/>
  <c r="F433" i="7" l="1"/>
  <c r="E433" i="7"/>
  <c r="D433" i="7"/>
  <c r="C433" i="7"/>
  <c r="A433" i="7"/>
  <c r="G433" i="7"/>
  <c r="B434" i="7"/>
  <c r="T432" i="7"/>
  <c r="N432" i="7"/>
  <c r="O433" i="7"/>
  <c r="P432" i="7"/>
  <c r="Q432" i="7"/>
  <c r="R432" i="7"/>
  <c r="S432" i="7"/>
  <c r="O434" i="7" l="1"/>
  <c r="P433" i="7"/>
  <c r="N433" i="7"/>
  <c r="T433" i="7"/>
  <c r="Q433" i="7"/>
  <c r="S433" i="7"/>
  <c r="R433" i="7"/>
  <c r="G434" i="7"/>
  <c r="F434" i="7"/>
  <c r="E434" i="7"/>
  <c r="A434" i="7"/>
  <c r="B435" i="7"/>
  <c r="C434" i="7"/>
  <c r="D434" i="7"/>
  <c r="B436" i="7" l="1"/>
  <c r="A435" i="7"/>
  <c r="G435" i="7"/>
  <c r="F435" i="7"/>
  <c r="C435" i="7"/>
  <c r="E435" i="7"/>
  <c r="D435" i="7"/>
  <c r="P434" i="7"/>
  <c r="N434" i="7"/>
  <c r="T434" i="7"/>
  <c r="S434" i="7"/>
  <c r="O435" i="7"/>
  <c r="R434" i="7"/>
  <c r="Q434" i="7"/>
  <c r="O436" i="7" l="1"/>
  <c r="N435" i="7"/>
  <c r="T435" i="7"/>
  <c r="S435" i="7"/>
  <c r="R435" i="7"/>
  <c r="Q435" i="7"/>
  <c r="P435" i="7"/>
  <c r="G436" i="7"/>
  <c r="F436" i="7"/>
  <c r="A436" i="7"/>
  <c r="B437" i="7"/>
  <c r="E436" i="7"/>
  <c r="C436" i="7"/>
  <c r="D436" i="7"/>
  <c r="C437" i="7" l="1"/>
  <c r="F437" i="7"/>
  <c r="E437" i="7"/>
  <c r="D437" i="7"/>
  <c r="G437" i="7"/>
  <c r="B438" i="7"/>
  <c r="A437" i="7"/>
  <c r="O437" i="7"/>
  <c r="N436" i="7"/>
  <c r="S436" i="7"/>
  <c r="R436" i="7"/>
  <c r="Q436" i="7"/>
  <c r="P436" i="7"/>
  <c r="T436" i="7"/>
  <c r="P437" i="7" l="1"/>
  <c r="O438" i="7"/>
  <c r="N437" i="7"/>
  <c r="Q437" i="7"/>
  <c r="S437" i="7"/>
  <c r="T437" i="7"/>
  <c r="R437" i="7"/>
  <c r="D438" i="7"/>
  <c r="G438" i="7"/>
  <c r="F438" i="7"/>
  <c r="E438" i="7"/>
  <c r="C438" i="7"/>
  <c r="B439" i="7"/>
  <c r="A438" i="7"/>
  <c r="Q438" i="7" l="1"/>
  <c r="P438" i="7"/>
  <c r="T438" i="7"/>
  <c r="S438" i="7"/>
  <c r="R438" i="7"/>
  <c r="N438" i="7"/>
  <c r="O439" i="7"/>
  <c r="E439" i="7"/>
  <c r="B440" i="7"/>
  <c r="D439" i="7"/>
  <c r="C439" i="7"/>
  <c r="G439" i="7"/>
  <c r="A439" i="7"/>
  <c r="F439" i="7"/>
  <c r="F440" i="7" l="1"/>
  <c r="D440" i="7"/>
  <c r="C440" i="7"/>
  <c r="G440" i="7"/>
  <c r="E440" i="7"/>
  <c r="A440" i="7"/>
  <c r="B441" i="7"/>
  <c r="R439" i="7"/>
  <c r="Q439" i="7"/>
  <c r="P439" i="7"/>
  <c r="T439" i="7"/>
  <c r="N439" i="7"/>
  <c r="O440" i="7"/>
  <c r="S439" i="7"/>
  <c r="G441" i="7" l="1"/>
  <c r="A441" i="7"/>
  <c r="B442" i="7"/>
  <c r="C441" i="7"/>
  <c r="F441" i="7"/>
  <c r="E441" i="7"/>
  <c r="D441" i="7"/>
  <c r="S440" i="7"/>
  <c r="R440" i="7"/>
  <c r="Q440" i="7"/>
  <c r="O441" i="7"/>
  <c r="N440" i="7"/>
  <c r="P440" i="7"/>
  <c r="T440" i="7"/>
  <c r="T441" i="7" l="1"/>
  <c r="S441" i="7"/>
  <c r="R441" i="7"/>
  <c r="P441" i="7"/>
  <c r="N441" i="7"/>
  <c r="O442" i="7"/>
  <c r="Q441" i="7"/>
  <c r="B443" i="7"/>
  <c r="C442" i="7"/>
  <c r="A442" i="7"/>
  <c r="G442" i="7"/>
  <c r="F442" i="7"/>
  <c r="D442" i="7"/>
  <c r="E442" i="7"/>
  <c r="A443" i="7" l="1"/>
  <c r="B444" i="7"/>
  <c r="G443" i="7"/>
  <c r="F443" i="7"/>
  <c r="E443" i="7"/>
  <c r="C443" i="7"/>
  <c r="D443" i="7"/>
  <c r="O443" i="7"/>
  <c r="N442" i="7"/>
  <c r="T442" i="7"/>
  <c r="S442" i="7"/>
  <c r="P442" i="7"/>
  <c r="R442" i="7"/>
  <c r="Q442" i="7"/>
  <c r="T443" i="7" l="1"/>
  <c r="P443" i="7"/>
  <c r="N443" i="7"/>
  <c r="O444" i="7"/>
  <c r="S443" i="7"/>
  <c r="R443" i="7"/>
  <c r="Q443" i="7"/>
  <c r="B445" i="7"/>
  <c r="A444" i="7"/>
  <c r="F444" i="7"/>
  <c r="E444" i="7"/>
  <c r="D444" i="7"/>
  <c r="C444" i="7"/>
  <c r="G444" i="7"/>
  <c r="B446" i="7" l="1"/>
  <c r="A445" i="7"/>
  <c r="D445" i="7"/>
  <c r="C445" i="7"/>
  <c r="G445" i="7"/>
  <c r="F445" i="7"/>
  <c r="E445" i="7"/>
  <c r="P444" i="7"/>
  <c r="O445" i="7"/>
  <c r="T444" i="7"/>
  <c r="S444" i="7"/>
  <c r="N444" i="7"/>
  <c r="R444" i="7"/>
  <c r="Q444" i="7"/>
  <c r="Q445" i="7" l="1"/>
  <c r="P445" i="7"/>
  <c r="N445" i="7"/>
  <c r="T445" i="7"/>
  <c r="S445" i="7"/>
  <c r="O446" i="7"/>
  <c r="R445" i="7"/>
  <c r="C446" i="7"/>
  <c r="B447" i="7"/>
  <c r="A446" i="7"/>
  <c r="D446" i="7"/>
  <c r="E446" i="7"/>
  <c r="G446" i="7"/>
  <c r="F446" i="7"/>
  <c r="D447" i="7" l="1"/>
  <c r="C447" i="7"/>
  <c r="A447" i="7"/>
  <c r="B448" i="7"/>
  <c r="F447" i="7"/>
  <c r="E447" i="7"/>
  <c r="G447" i="7"/>
  <c r="R446" i="7"/>
  <c r="T446" i="7"/>
  <c r="O447" i="7"/>
  <c r="S446" i="7"/>
  <c r="Q446" i="7"/>
  <c r="P446" i="7"/>
  <c r="N446" i="7"/>
  <c r="S447" i="7" l="1"/>
  <c r="O448" i="7"/>
  <c r="N447" i="7"/>
  <c r="Q447" i="7"/>
  <c r="T447" i="7"/>
  <c r="R447" i="7"/>
  <c r="P447" i="7"/>
  <c r="E448" i="7"/>
  <c r="D448" i="7"/>
  <c r="C448" i="7"/>
  <c r="G448" i="7"/>
  <c r="B449" i="7"/>
  <c r="F448" i="7"/>
  <c r="A448" i="7"/>
  <c r="F449" i="7" l="1"/>
  <c r="E449" i="7"/>
  <c r="D449" i="7"/>
  <c r="C449" i="7"/>
  <c r="B450" i="7"/>
  <c r="G449" i="7"/>
  <c r="A449" i="7"/>
  <c r="T448" i="7"/>
  <c r="N448" i="7"/>
  <c r="Q448" i="7"/>
  <c r="P448" i="7"/>
  <c r="O449" i="7"/>
  <c r="S448" i="7"/>
  <c r="R448" i="7"/>
  <c r="G450" i="7" l="1"/>
  <c r="F450" i="7"/>
  <c r="E450" i="7"/>
  <c r="B451" i="7"/>
  <c r="D450" i="7"/>
  <c r="C450" i="7"/>
  <c r="A450" i="7"/>
  <c r="T449" i="7"/>
  <c r="S449" i="7"/>
  <c r="R449" i="7"/>
  <c r="N449" i="7"/>
  <c r="O450" i="7"/>
  <c r="Q449" i="7"/>
  <c r="P449" i="7"/>
  <c r="B452" i="7" l="1"/>
  <c r="A451" i="7"/>
  <c r="G451" i="7"/>
  <c r="F451" i="7"/>
  <c r="D451" i="7"/>
  <c r="C451" i="7"/>
  <c r="E451" i="7"/>
  <c r="S450" i="7"/>
  <c r="R450" i="7"/>
  <c r="T450" i="7"/>
  <c r="Q450" i="7"/>
  <c r="O451" i="7"/>
  <c r="P450" i="7"/>
  <c r="N450" i="7"/>
  <c r="O452" i="7" l="1"/>
  <c r="N451" i="7"/>
  <c r="T451" i="7"/>
  <c r="S451" i="7"/>
  <c r="R451" i="7"/>
  <c r="Q451" i="7"/>
  <c r="P451" i="7"/>
  <c r="G452" i="7"/>
  <c r="F452" i="7"/>
  <c r="D452" i="7"/>
  <c r="E452" i="7"/>
  <c r="B453" i="7"/>
  <c r="C452" i="7"/>
  <c r="A452" i="7"/>
  <c r="C453" i="7" l="1"/>
  <c r="B454" i="7"/>
  <c r="G453" i="7"/>
  <c r="F453" i="7"/>
  <c r="E453" i="7"/>
  <c r="D453" i="7"/>
  <c r="A453" i="7"/>
  <c r="O453" i="7"/>
  <c r="N452" i="7"/>
  <c r="R452" i="7"/>
  <c r="Q452" i="7"/>
  <c r="P452" i="7"/>
  <c r="S452" i="7"/>
  <c r="T452" i="7"/>
  <c r="P453" i="7" l="1"/>
  <c r="O454" i="7"/>
  <c r="N453" i="7"/>
  <c r="R453" i="7"/>
  <c r="Q453" i="7"/>
  <c r="T453" i="7"/>
  <c r="S453" i="7"/>
  <c r="D454" i="7"/>
  <c r="A454" i="7"/>
  <c r="F454" i="7"/>
  <c r="E454" i="7"/>
  <c r="B455" i="7"/>
  <c r="G454" i="7"/>
  <c r="C454" i="7"/>
  <c r="E455" i="7" l="1"/>
  <c r="G455" i="7"/>
  <c r="F455" i="7"/>
  <c r="B456" i="7"/>
  <c r="D455" i="7"/>
  <c r="C455" i="7"/>
  <c r="A455" i="7"/>
  <c r="Q454" i="7"/>
  <c r="P454" i="7"/>
  <c r="N454" i="7"/>
  <c r="O455" i="7"/>
  <c r="T454" i="7"/>
  <c r="S454" i="7"/>
  <c r="R454" i="7"/>
  <c r="R455" i="7" l="1"/>
  <c r="Q455" i="7"/>
  <c r="P455" i="7"/>
  <c r="N455" i="7"/>
  <c r="O456" i="7"/>
  <c r="T455" i="7"/>
  <c r="S455" i="7"/>
  <c r="F456" i="7"/>
  <c r="A456" i="7"/>
  <c r="B457" i="7"/>
  <c r="D456" i="7"/>
  <c r="E456" i="7"/>
  <c r="C456" i="7"/>
  <c r="G456" i="7"/>
  <c r="G457" i="7" l="1"/>
  <c r="A457" i="7"/>
  <c r="C457" i="7"/>
  <c r="B458" i="7"/>
  <c r="D457" i="7"/>
  <c r="E457" i="7"/>
  <c r="F457" i="7"/>
  <c r="S456" i="7"/>
  <c r="R456" i="7"/>
  <c r="Q456" i="7"/>
  <c r="T456" i="7"/>
  <c r="O457" i="7"/>
  <c r="P456" i="7"/>
  <c r="N456" i="7"/>
  <c r="T457" i="7" l="1"/>
  <c r="S457" i="7"/>
  <c r="R457" i="7"/>
  <c r="P457" i="7"/>
  <c r="O458" i="7"/>
  <c r="Q457" i="7"/>
  <c r="N457" i="7"/>
  <c r="F458" i="7"/>
  <c r="E458" i="7"/>
  <c r="D458" i="7"/>
  <c r="G458" i="7"/>
  <c r="C458" i="7"/>
  <c r="A458" i="7"/>
  <c r="B459" i="7"/>
  <c r="E459" i="7" l="1"/>
  <c r="D459" i="7"/>
  <c r="B460" i="7"/>
  <c r="G459" i="7"/>
  <c r="A459" i="7"/>
  <c r="F459" i="7"/>
  <c r="C459" i="7"/>
  <c r="O459" i="7"/>
  <c r="N458" i="7"/>
  <c r="T458" i="7"/>
  <c r="S458" i="7"/>
  <c r="R458" i="7"/>
  <c r="Q458" i="7"/>
  <c r="P458" i="7"/>
  <c r="T459" i="7" l="1"/>
  <c r="Q459" i="7"/>
  <c r="P459" i="7"/>
  <c r="N459" i="7"/>
  <c r="S459" i="7"/>
  <c r="R459" i="7"/>
  <c r="O460" i="7"/>
  <c r="B461" i="7"/>
  <c r="A460" i="7"/>
  <c r="F460" i="7"/>
  <c r="E460" i="7"/>
  <c r="D460" i="7"/>
  <c r="C460" i="7"/>
  <c r="G460" i="7"/>
  <c r="B462" i="7" l="1"/>
  <c r="A461" i="7"/>
  <c r="D461" i="7"/>
  <c r="E461" i="7"/>
  <c r="G461" i="7"/>
  <c r="F461" i="7"/>
  <c r="C461" i="7"/>
  <c r="P460" i="7"/>
  <c r="T460" i="7"/>
  <c r="S460" i="7"/>
  <c r="R460" i="7"/>
  <c r="O461" i="7"/>
  <c r="N460" i="7"/>
  <c r="Q460" i="7"/>
  <c r="Q461" i="7" l="1"/>
  <c r="O462" i="7"/>
  <c r="S461" i="7"/>
  <c r="R461" i="7"/>
  <c r="P461" i="7"/>
  <c r="N461" i="7"/>
  <c r="T461" i="7"/>
  <c r="C462" i="7"/>
  <c r="B463" i="7"/>
  <c r="A462" i="7"/>
  <c r="G462" i="7"/>
  <c r="F462" i="7"/>
  <c r="E462" i="7"/>
  <c r="D462" i="7"/>
  <c r="D463" i="7" l="1"/>
  <c r="C463" i="7"/>
  <c r="G463" i="7"/>
  <c r="F463" i="7"/>
  <c r="E463" i="7"/>
  <c r="A463" i="7"/>
  <c r="B464" i="7"/>
  <c r="R462" i="7"/>
  <c r="P462" i="7"/>
  <c r="O463" i="7"/>
  <c r="S462" i="7"/>
  <c r="T462" i="7"/>
  <c r="Q462" i="7"/>
  <c r="N462" i="7"/>
  <c r="S463" i="7" l="1"/>
  <c r="R463" i="7"/>
  <c r="Q463" i="7"/>
  <c r="P463" i="7"/>
  <c r="N463" i="7"/>
  <c r="O464" i="7"/>
  <c r="T463" i="7"/>
  <c r="E464" i="7"/>
  <c r="D464" i="7"/>
  <c r="C464" i="7"/>
  <c r="B465" i="7"/>
  <c r="G464" i="7"/>
  <c r="F464" i="7"/>
  <c r="A464" i="7"/>
  <c r="F465" i="7" l="1"/>
  <c r="E465" i="7"/>
  <c r="D465" i="7"/>
  <c r="C465" i="7"/>
  <c r="A465" i="7"/>
  <c r="G465" i="7"/>
  <c r="B466" i="7"/>
  <c r="T464" i="7"/>
  <c r="O465" i="7"/>
  <c r="S464" i="7"/>
  <c r="P464" i="7"/>
  <c r="R464" i="7"/>
  <c r="Q464" i="7"/>
  <c r="N464" i="7"/>
  <c r="O466" i="7" l="1"/>
  <c r="T465" i="7"/>
  <c r="N465" i="7"/>
  <c r="S465" i="7"/>
  <c r="Q465" i="7"/>
  <c r="P465" i="7"/>
  <c r="R465" i="7"/>
  <c r="G466" i="7"/>
  <c r="F466" i="7"/>
  <c r="E466" i="7"/>
  <c r="B467" i="7"/>
  <c r="A466" i="7"/>
  <c r="C466" i="7"/>
  <c r="D466" i="7"/>
  <c r="B468" i="7" l="1"/>
  <c r="A467" i="7"/>
  <c r="G467" i="7"/>
  <c r="F467" i="7"/>
  <c r="E467" i="7"/>
  <c r="D467" i="7"/>
  <c r="C467" i="7"/>
  <c r="P466" i="7"/>
  <c r="N466" i="7"/>
  <c r="T466" i="7"/>
  <c r="S466" i="7"/>
  <c r="R466" i="7"/>
  <c r="O467" i="7"/>
  <c r="Q466" i="7"/>
  <c r="O468" i="7" l="1"/>
  <c r="N467" i="7"/>
  <c r="T467" i="7"/>
  <c r="S467" i="7"/>
  <c r="Q467" i="7"/>
  <c r="P467" i="7"/>
  <c r="R467" i="7"/>
  <c r="G468" i="7"/>
  <c r="B469" i="7"/>
  <c r="F468" i="7"/>
  <c r="E468" i="7"/>
  <c r="A468" i="7"/>
  <c r="D468" i="7"/>
  <c r="C468" i="7"/>
  <c r="C469" i="7" l="1"/>
  <c r="F469" i="7"/>
  <c r="E469" i="7"/>
  <c r="D469" i="7"/>
  <c r="G469" i="7"/>
  <c r="B470" i="7"/>
  <c r="A469" i="7"/>
  <c r="O469" i="7"/>
  <c r="N468" i="7"/>
  <c r="R468" i="7"/>
  <c r="Q468" i="7"/>
  <c r="P468" i="7"/>
  <c r="T468" i="7"/>
  <c r="S468" i="7"/>
  <c r="D470" i="7" l="1"/>
  <c r="B471" i="7"/>
  <c r="F470" i="7"/>
  <c r="E470" i="7"/>
  <c r="C470" i="7"/>
  <c r="A470" i="7"/>
  <c r="G470" i="7"/>
  <c r="P469" i="7"/>
  <c r="O470" i="7"/>
  <c r="N469" i="7"/>
  <c r="R469" i="7"/>
  <c r="T469" i="7"/>
  <c r="S469" i="7"/>
  <c r="Q469" i="7"/>
  <c r="Q470" i="7" l="1"/>
  <c r="P470" i="7"/>
  <c r="T470" i="7"/>
  <c r="S470" i="7"/>
  <c r="R470" i="7"/>
  <c r="N470" i="7"/>
  <c r="O471" i="7"/>
  <c r="E471" i="7"/>
  <c r="B472" i="7"/>
  <c r="C471" i="7"/>
  <c r="F471" i="7"/>
  <c r="A471" i="7"/>
  <c r="G471" i="7"/>
  <c r="D471" i="7"/>
  <c r="F472" i="7" l="1"/>
  <c r="D472" i="7"/>
  <c r="C472" i="7"/>
  <c r="E472" i="7"/>
  <c r="A472" i="7"/>
  <c r="B473" i="7"/>
  <c r="G472" i="7"/>
  <c r="R471" i="7"/>
  <c r="Q471" i="7"/>
  <c r="P471" i="7"/>
  <c r="T471" i="7"/>
  <c r="S471" i="7"/>
  <c r="O472" i="7"/>
  <c r="N471" i="7"/>
  <c r="S472" i="7" l="1"/>
  <c r="R472" i="7"/>
  <c r="Q472" i="7"/>
  <c r="O473" i="7"/>
  <c r="T472" i="7"/>
  <c r="N472" i="7"/>
  <c r="P472" i="7"/>
  <c r="G473" i="7"/>
  <c r="B474" i="7"/>
  <c r="F473" i="7"/>
  <c r="E473" i="7"/>
  <c r="D473" i="7"/>
  <c r="A473" i="7"/>
  <c r="C473" i="7"/>
  <c r="B475" i="7" l="1"/>
  <c r="G474" i="7"/>
  <c r="A474" i="7"/>
  <c r="E474" i="7"/>
  <c r="C474" i="7"/>
  <c r="F474" i="7"/>
  <c r="D474" i="7"/>
  <c r="T473" i="7"/>
  <c r="S473" i="7"/>
  <c r="R473" i="7"/>
  <c r="P473" i="7"/>
  <c r="N473" i="7"/>
  <c r="O474" i="7"/>
  <c r="Q473" i="7"/>
  <c r="O475" i="7" l="1"/>
  <c r="N474" i="7"/>
  <c r="T474" i="7"/>
  <c r="S474" i="7"/>
  <c r="Q474" i="7"/>
  <c r="R474" i="7"/>
  <c r="P474" i="7"/>
  <c r="A475" i="7"/>
  <c r="B476" i="7"/>
  <c r="G475" i="7"/>
  <c r="F475" i="7"/>
  <c r="E475" i="7"/>
  <c r="D475" i="7"/>
  <c r="C475" i="7"/>
  <c r="B477" i="7" l="1"/>
  <c r="A476" i="7"/>
  <c r="F476" i="7"/>
  <c r="E476" i="7"/>
  <c r="D476" i="7"/>
  <c r="G476" i="7"/>
  <c r="C476" i="7"/>
  <c r="T475" i="7"/>
  <c r="N475" i="7"/>
  <c r="O476" i="7"/>
  <c r="S475" i="7"/>
  <c r="R475" i="7"/>
  <c r="Q475" i="7"/>
  <c r="P475" i="7"/>
  <c r="P476" i="7" l="1"/>
  <c r="O477" i="7"/>
  <c r="T476" i="7"/>
  <c r="S476" i="7"/>
  <c r="R476" i="7"/>
  <c r="N476" i="7"/>
  <c r="Q476" i="7"/>
  <c r="B478" i="7"/>
  <c r="A477" i="7"/>
  <c r="C477" i="7"/>
  <c r="G477" i="7"/>
  <c r="D477" i="7"/>
  <c r="F477" i="7"/>
  <c r="E477" i="7"/>
  <c r="C478" i="7" l="1"/>
  <c r="B479" i="7"/>
  <c r="A478" i="7"/>
  <c r="G478" i="7"/>
  <c r="F478" i="7"/>
  <c r="E478" i="7"/>
  <c r="D478" i="7"/>
  <c r="Q477" i="7"/>
  <c r="P477" i="7"/>
  <c r="N477" i="7"/>
  <c r="S477" i="7"/>
  <c r="R477" i="7"/>
  <c r="O478" i="7"/>
  <c r="T477" i="7"/>
  <c r="R478" i="7" l="1"/>
  <c r="T478" i="7"/>
  <c r="Q478" i="7"/>
  <c r="P478" i="7"/>
  <c r="N478" i="7"/>
  <c r="S478" i="7"/>
  <c r="O479" i="7"/>
  <c r="D479" i="7"/>
  <c r="C479" i="7"/>
  <c r="A479" i="7"/>
  <c r="G479" i="7"/>
  <c r="B480" i="7"/>
  <c r="F479" i="7"/>
  <c r="E479" i="7"/>
  <c r="E480" i="7" l="1"/>
  <c r="D480" i="7"/>
  <c r="C480" i="7"/>
  <c r="G480" i="7"/>
  <c r="B481" i="7"/>
  <c r="F480" i="7"/>
  <c r="A480" i="7"/>
  <c r="S479" i="7"/>
  <c r="O480" i="7"/>
  <c r="N479" i="7"/>
  <c r="P479" i="7"/>
  <c r="T479" i="7"/>
  <c r="R479" i="7"/>
  <c r="Q479" i="7"/>
  <c r="T480" i="7" l="1"/>
  <c r="N480" i="7"/>
  <c r="P480" i="7"/>
  <c r="S480" i="7"/>
  <c r="R480" i="7"/>
  <c r="Q480" i="7"/>
  <c r="O481" i="7"/>
  <c r="F481" i="7"/>
  <c r="E481" i="7"/>
  <c r="D481" i="7"/>
  <c r="A481" i="7"/>
  <c r="B482" i="7"/>
  <c r="G481" i="7"/>
  <c r="C481" i="7"/>
  <c r="T481" i="7" l="1"/>
  <c r="S481" i="7"/>
  <c r="R481" i="7"/>
  <c r="Q481" i="7"/>
  <c r="N481" i="7"/>
  <c r="O482" i="7"/>
  <c r="P481" i="7"/>
  <c r="G482" i="7"/>
  <c r="F482" i="7"/>
  <c r="E482" i="7"/>
  <c r="B483" i="7"/>
  <c r="C482" i="7"/>
  <c r="A482" i="7"/>
  <c r="D482" i="7"/>
  <c r="R482" i="7" l="1"/>
  <c r="Q482" i="7"/>
  <c r="T482" i="7"/>
  <c r="N482" i="7"/>
  <c r="O483" i="7"/>
  <c r="S482" i="7"/>
  <c r="P482" i="7"/>
  <c r="B484" i="7"/>
  <c r="A483" i="7"/>
  <c r="G483" i="7"/>
  <c r="F483" i="7"/>
  <c r="D483" i="7"/>
  <c r="C483" i="7"/>
  <c r="E483" i="7"/>
  <c r="G484" i="7" l="1"/>
  <c r="F484" i="7"/>
  <c r="E484" i="7"/>
  <c r="C484" i="7"/>
  <c r="A484" i="7"/>
  <c r="B485" i="7"/>
  <c r="D484" i="7"/>
  <c r="O484" i="7"/>
  <c r="N483" i="7"/>
  <c r="T483" i="7"/>
  <c r="S483" i="7"/>
  <c r="R483" i="7"/>
  <c r="Q483" i="7"/>
  <c r="P483" i="7"/>
  <c r="O485" i="7" l="1"/>
  <c r="N484" i="7"/>
  <c r="R484" i="7"/>
  <c r="Q484" i="7"/>
  <c r="P484" i="7"/>
  <c r="T484" i="7"/>
  <c r="S484" i="7"/>
  <c r="C485" i="7"/>
  <c r="B486" i="7"/>
  <c r="G485" i="7"/>
  <c r="F485" i="7"/>
  <c r="E485" i="7"/>
  <c r="D485" i="7"/>
  <c r="A485" i="7"/>
  <c r="D486" i="7" l="1"/>
  <c r="A486" i="7"/>
  <c r="E486" i="7"/>
  <c r="C486" i="7"/>
  <c r="B487" i="7"/>
  <c r="G486" i="7"/>
  <c r="F486" i="7"/>
  <c r="P485" i="7"/>
  <c r="O486" i="7"/>
  <c r="N485" i="7"/>
  <c r="Q485" i="7"/>
  <c r="S485" i="7"/>
  <c r="T485" i="7"/>
  <c r="R485" i="7"/>
  <c r="Q486" i="7" l="1"/>
  <c r="P486" i="7"/>
  <c r="T486" i="7"/>
  <c r="O487" i="7"/>
  <c r="N486" i="7"/>
  <c r="S486" i="7"/>
  <c r="R486" i="7"/>
  <c r="E487" i="7"/>
  <c r="G487" i="7"/>
  <c r="F487" i="7"/>
  <c r="C487" i="7"/>
  <c r="A487" i="7"/>
  <c r="D487" i="7"/>
  <c r="B488" i="7"/>
  <c r="F488" i="7" l="1"/>
  <c r="A488" i="7"/>
  <c r="B489" i="7"/>
  <c r="C488" i="7"/>
  <c r="G488" i="7"/>
  <c r="E488" i="7"/>
  <c r="D488" i="7"/>
  <c r="R487" i="7"/>
  <c r="Q487" i="7"/>
  <c r="P487" i="7"/>
  <c r="N487" i="7"/>
  <c r="O488" i="7"/>
  <c r="T487" i="7"/>
  <c r="S487" i="7"/>
  <c r="S488" i="7" l="1"/>
  <c r="R488" i="7"/>
  <c r="Q488" i="7"/>
  <c r="T488" i="7"/>
  <c r="O489" i="7"/>
  <c r="P488" i="7"/>
  <c r="N488" i="7"/>
  <c r="G489" i="7"/>
  <c r="A489" i="7"/>
  <c r="B490" i="7"/>
  <c r="F489" i="7"/>
  <c r="E489" i="7"/>
  <c r="D489" i="7"/>
  <c r="C489" i="7"/>
  <c r="T489" i="7" l="1"/>
  <c r="S489" i="7"/>
  <c r="R489" i="7"/>
  <c r="N489" i="7"/>
  <c r="O490" i="7"/>
  <c r="Q489" i="7"/>
  <c r="P489" i="7"/>
  <c r="F490" i="7"/>
  <c r="E490" i="7"/>
  <c r="D490" i="7"/>
  <c r="G490" i="7"/>
  <c r="C490" i="7"/>
  <c r="A490" i="7"/>
  <c r="B491" i="7"/>
  <c r="D491" i="7" l="1"/>
  <c r="C491" i="7"/>
  <c r="B492" i="7"/>
  <c r="F491" i="7"/>
  <c r="G491" i="7"/>
  <c r="E491" i="7"/>
  <c r="A491" i="7"/>
  <c r="O491" i="7"/>
  <c r="N490" i="7"/>
  <c r="T490" i="7"/>
  <c r="S490" i="7"/>
  <c r="Q490" i="7"/>
  <c r="P490" i="7"/>
  <c r="R490" i="7"/>
  <c r="T491" i="7" l="1"/>
  <c r="Q491" i="7"/>
  <c r="P491" i="7"/>
  <c r="N491" i="7"/>
  <c r="R491" i="7"/>
  <c r="O492" i="7"/>
  <c r="S491" i="7"/>
  <c r="B493" i="7"/>
  <c r="A492" i="7"/>
  <c r="E492" i="7"/>
  <c r="D492" i="7"/>
  <c r="C492" i="7"/>
  <c r="F492" i="7"/>
  <c r="G492" i="7"/>
  <c r="B494" i="7" l="1"/>
  <c r="A493" i="7"/>
  <c r="G493" i="7"/>
  <c r="C493" i="7"/>
  <c r="E493" i="7"/>
  <c r="D493" i="7"/>
  <c r="F493" i="7"/>
  <c r="P492" i="7"/>
  <c r="T492" i="7"/>
  <c r="S492" i="7"/>
  <c r="R492" i="7"/>
  <c r="Q492" i="7"/>
  <c r="O493" i="7"/>
  <c r="N492" i="7"/>
  <c r="Q493" i="7" l="1"/>
  <c r="O494" i="7"/>
  <c r="R493" i="7"/>
  <c r="P493" i="7"/>
  <c r="N493" i="7"/>
  <c r="T493" i="7"/>
  <c r="S493" i="7"/>
  <c r="C494" i="7"/>
  <c r="B495" i="7"/>
  <c r="A494" i="7"/>
  <c r="G494" i="7"/>
  <c r="F494" i="7"/>
  <c r="E494" i="7"/>
  <c r="D494" i="7"/>
  <c r="D495" i="7" l="1"/>
  <c r="C495" i="7"/>
  <c r="B496" i="7"/>
  <c r="G495" i="7"/>
  <c r="F495" i="7"/>
  <c r="E495" i="7"/>
  <c r="A495" i="7"/>
  <c r="R494" i="7"/>
  <c r="N494" i="7"/>
  <c r="Q494" i="7"/>
  <c r="S494" i="7"/>
  <c r="O495" i="7"/>
  <c r="P494" i="7"/>
  <c r="T494" i="7"/>
  <c r="S495" i="7" l="1"/>
  <c r="R495" i="7"/>
  <c r="Q495" i="7"/>
  <c r="P495" i="7"/>
  <c r="N495" i="7"/>
  <c r="O496" i="7"/>
  <c r="T495" i="7"/>
  <c r="E496" i="7"/>
  <c r="D496" i="7"/>
  <c r="C496" i="7"/>
  <c r="B497" i="7"/>
  <c r="F496" i="7"/>
  <c r="G496" i="7"/>
  <c r="A496" i="7"/>
  <c r="F497" i="7" l="1"/>
  <c r="E497" i="7"/>
  <c r="D497" i="7"/>
  <c r="C497" i="7"/>
  <c r="A497" i="7"/>
  <c r="G497" i="7"/>
  <c r="T496" i="7"/>
  <c r="S496" i="7"/>
  <c r="R496" i="7"/>
  <c r="N496" i="7"/>
  <c r="P496" i="7"/>
  <c r="O497" i="7"/>
  <c r="Q496" i="7"/>
  <c r="T497" i="7" l="1"/>
  <c r="S497" i="7"/>
  <c r="N497" i="7"/>
  <c r="P497" i="7"/>
  <c r="Q497" i="7"/>
  <c r="R497" i="7"/>
  <c r="F21" i="4" l="1"/>
  <c r="F32" i="4" s="1"/>
  <c r="F35" i="4" s="1"/>
  <c r="E16" i="4"/>
  <c r="E21" i="4"/>
  <c r="E32" i="4" s="1"/>
  <c r="E33" i="4" s="1"/>
  <c r="E34" i="4" s="1"/>
  <c r="F33" i="4" l="1"/>
  <c r="F34" i="4" s="1"/>
  <c r="F36" i="4" s="1"/>
</calcChain>
</file>

<file path=xl/sharedStrings.xml><?xml version="1.0" encoding="utf-8"?>
<sst xmlns="http://schemas.openxmlformats.org/spreadsheetml/2006/main" count="1607" uniqueCount="76">
  <si>
    <t>Lisa 3</t>
  </si>
  <si>
    <t>Üürnik</t>
  </si>
  <si>
    <t>Registrite ja Infosüsteemide Keskus</t>
  </si>
  <si>
    <t>Üüripinna aadress</t>
  </si>
  <si>
    <t xml:space="preserve">Tallinna linn, Kesklinna linnaosa, Lubja tn 4 </t>
  </si>
  <si>
    <t>Üüripind (hooned)</t>
  </si>
  <si>
    <r>
      <t>m</t>
    </r>
    <r>
      <rPr>
        <b/>
        <vertAlign val="superscript"/>
        <sz val="11"/>
        <color indexed="8"/>
        <rFont val="Times New Roman"/>
        <family val="1"/>
      </rPr>
      <t>2</t>
    </r>
  </si>
  <si>
    <t>Territoorium</t>
  </si>
  <si>
    <t>Parkimiskohtade arv</t>
  </si>
  <si>
    <t>tk</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</si>
  <si>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</si>
  <si>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</si>
  <si>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</si>
  <si>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</si>
  <si>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</si>
  <si>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</si>
  <si>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</si>
  <si>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</si>
  <si>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</si>
  <si>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</si>
  <si>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</si>
  <si>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</si>
  <si>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</si>
  <si>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</si>
  <si>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</si>
  <si>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</si>
  <si>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</si>
  <si>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</si>
  <si>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</si>
  <si>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</si>
  <si>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</si>
  <si>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</si>
  <si>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</si>
  <si>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</si>
  <si>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</si>
  <si>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</si>
  <si>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</si>
  <si>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</si>
  <si>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</si>
  <si>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</si>
  <si>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</si>
  <si>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</si>
  <si>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</si>
  <si>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</si>
  <si>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</si>
  <si>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</si>
  <si>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</si>
  <si>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Maksete algus</t>
  </si>
  <si>
    <t>Maksete arv</t>
  </si>
  <si>
    <t>EUR (km-ta)</t>
  </si>
  <si>
    <t>üürnik 5</t>
  </si>
  <si>
    <t>Kokku:</t>
  </si>
  <si>
    <t>Kapitali algväärtus</t>
  </si>
  <si>
    <t>Kapitali lõppväärtus</t>
  </si>
  <si>
    <t>Kuupäev</t>
  </si>
  <si>
    <t>Jrk nr</t>
  </si>
  <si>
    <t>Algjääk</t>
  </si>
  <si>
    <t>Intress</t>
  </si>
  <si>
    <t>Põhiosa</t>
  </si>
  <si>
    <t>Kap.komponent</t>
  </si>
  <si>
    <t>Lõppjääk</t>
  </si>
  <si>
    <t>üürilepingule nr KPJ-4/2021-112</t>
  </si>
  <si>
    <t>üürnik 1</t>
  </si>
  <si>
    <t>üürnik 2</t>
  </si>
  <si>
    <t>üürnik 3</t>
  </si>
  <si>
    <t>üürnik 4</t>
  </si>
  <si>
    <t/>
  </si>
  <si>
    <t>Lisa nr 1</t>
  </si>
  <si>
    <t>12 kuud</t>
  </si>
  <si>
    <t>Üürilepingu nr KPJ-4/2021-112 muudatuse nr 3 juurde</t>
  </si>
  <si>
    <t>Üür ja kõrvalteenuste tasu 01.01.2025 - 31.12.2025</t>
  </si>
  <si>
    <t>Kapitalikomponendi annuiteetmaksegraafik - 	Lubja tn 4, Tallinn</t>
  </si>
  <si>
    <t>Üürniku osakaal</t>
  </si>
  <si>
    <t>Kapitali tulumäär 2024 II pa</t>
  </si>
  <si>
    <t>Prognoos, lisandub perioodil 01.01.2025 - 31.12.2027</t>
  </si>
  <si>
    <t>Kapitalikomponent (pisiparendus lisa 6.1 alusel)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</si>
</sst>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sz val="11"/>
      <color theme="0" tint="-0.34998626667073579"/>
      <name val="Calibri"/>
      <family val="2"/>
    </font>
    <font>
      <b/>
      <sz val="11"/>
      <color theme="0" tint="-0.34998626667073579"/>
      <name val="Calibri"/>
      <family val="2"/>
    </font>
    <font>
      <b/>
      <sz val="14"/>
      <color theme="0" tint="-0.34998626667073579"/>
      <name val="Calibri"/>
      <family val="2"/>
    </font>
    <font>
      <sz val="11"/>
      <color theme="0" tint="-0.34998626667073579"/>
      <name val="Calibri"/>
      <family val="2"/>
      <scheme val="minor"/>
    </font>
    <font>
      <b/>
      <i/>
      <sz val="11"/>
      <color theme="0" tint="-0.34998626667073579"/>
      <name val="Calibri"/>
      <family val="2"/>
    </font>
    <font>
      <i/>
      <sz val="9"/>
      <color theme="0" tint="-0.34998626667073579"/>
      <name val="Calibri"/>
      <family val="2"/>
    </font>
    <font>
      <b/>
      <sz val="16"/>
      <color rgb="FF000000"/>
      <name val="Calibri"/>
      <family val="2"/>
    </font>
    <font>
      <sz val="11"/>
      <color rgb="FFFF0000"/>
      <name val="Calibri"/>
      <family val="2"/>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4">
    <xf numFmtId="0" fontId="0" fillId="0" borderId="0"/>
    <xf numFmtId="0" fontId="6" fillId="0" borderId="0"/>
    <xf numFmtId="9" fontId="5" fillId="0" borderId="0" applyFont="0" applyFill="0" applyBorder="0" applyAlignment="0" applyProtection="0"/>
    <xf numFmtId="0" fontId="6" fillId="0" borderId="0"/>
  </cellStyleXfs>
  <cellXfs count="197">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4" fillId="5" borderId="38" xfId="1" applyFont="1" applyFill="1" applyBorder="1" applyAlignment="1">
      <alignment horizontal="right"/>
    </xf>
    <xf numFmtId="167" fontId="15" fillId="5" borderId="0" xfId="1" applyNumberFormat="1" applyFont="1" applyFill="1"/>
    <xf numFmtId="0" fontId="6" fillId="5" borderId="0" xfId="1" applyFill="1"/>
    <xf numFmtId="168" fontId="6" fillId="5" borderId="0" xfId="1"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0" fontId="7" fillId="3" borderId="0" xfId="0" applyFont="1" applyFill="1" applyProtection="1">
      <protection hidden="1"/>
    </xf>
    <xf numFmtId="164" fontId="0" fillId="3" borderId="0" xfId="0" applyNumberFormat="1" applyFill="1" applyProtection="1">
      <protection hidden="1"/>
    </xf>
    <xf numFmtId="164" fontId="7" fillId="3" borderId="0" xfId="0" applyNumberFormat="1" applyFont="1" applyFill="1" applyProtection="1">
      <protection hidden="1"/>
    </xf>
    <xf numFmtId="0" fontId="22" fillId="0" borderId="0" xfId="0" applyFont="1" applyAlignment="1">
      <alignment horizontal="right"/>
    </xf>
    <xf numFmtId="0" fontId="2" fillId="0" borderId="1" xfId="0" applyFont="1" applyBorder="1"/>
    <xf numFmtId="164" fontId="2" fillId="0" borderId="1" xfId="0" applyNumberFormat="1" applyFont="1" applyBorder="1" applyAlignment="1">
      <alignment horizontal="right"/>
    </xf>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4" fillId="3" borderId="0" xfId="0" applyFont="1" applyFill="1"/>
    <xf numFmtId="0" fontId="4" fillId="6" borderId="0" xfId="1" applyFont="1" applyFill="1"/>
    <xf numFmtId="0" fontId="4" fillId="6" borderId="31" xfId="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4" fillId="3" borderId="32" xfId="0" applyFont="1" applyFill="1" applyBorder="1"/>
    <xf numFmtId="0" fontId="4" fillId="6" borderId="26" xfId="1" applyFont="1" applyFill="1" applyBorder="1"/>
    <xf numFmtId="0" fontId="16" fillId="7" borderId="0" xfId="0" applyFont="1" applyFill="1" applyProtection="1">
      <protection hidden="1"/>
    </xf>
    <xf numFmtId="0" fontId="16" fillId="7" borderId="0" xfId="0" applyFont="1" applyFill="1" applyProtection="1">
      <protection locked="0" hidden="1"/>
    </xf>
    <xf numFmtId="164" fontId="16" fillId="7" borderId="0" xfId="0" applyNumberFormat="1" applyFont="1" applyFill="1" applyProtection="1">
      <protection hidden="1"/>
    </xf>
    <xf numFmtId="0" fontId="7" fillId="7" borderId="0" xfId="0" applyFont="1" applyFill="1" applyProtection="1">
      <protection hidden="1"/>
    </xf>
    <xf numFmtId="0" fontId="25" fillId="5" borderId="0" xfId="1" applyFont="1" applyFill="1"/>
    <xf numFmtId="0" fontId="4" fillId="3" borderId="0" xfId="1" applyFont="1" applyFill="1"/>
    <xf numFmtId="4" fontId="25" fillId="5" borderId="0" xfId="1" applyNumberFormat="1" applyFont="1" applyFill="1"/>
    <xf numFmtId="4" fontId="4" fillId="5" borderId="0" xfId="1" applyNumberFormat="1" applyFont="1" applyFill="1"/>
    <xf numFmtId="0" fontId="0" fillId="3" borderId="0" xfId="0" applyFill="1" applyProtection="1">
      <protection locked="0" hidden="1"/>
    </xf>
    <xf numFmtId="166" fontId="4" fillId="6" borderId="0" xfId="1" applyNumberFormat="1" applyFont="1" applyFill="1"/>
    <xf numFmtId="0" fontId="10" fillId="3" borderId="1" xfId="0" applyFont="1" applyFill="1" applyBorder="1" applyAlignment="1">
      <alignment horizontal="right"/>
    </xf>
    <xf numFmtId="164" fontId="2" fillId="3" borderId="1" xfId="0" applyNumberFormat="1" applyFont="1" applyFill="1" applyBorder="1" applyAlignment="1">
      <alignment horizontal="right"/>
    </xf>
    <xf numFmtId="4" fontId="8" fillId="3" borderId="6" xfId="0" applyNumberFormat="1" applyFont="1" applyFill="1" applyBorder="1" applyAlignment="1">
      <alignment horizontal="right" wrapText="1"/>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26" fillId="3" borderId="0" xfId="1" applyFont="1" applyFill="1"/>
    <xf numFmtId="0" fontId="27" fillId="5" borderId="0" xfId="1" applyFont="1" applyFill="1" applyAlignment="1">
      <alignment horizontal="right"/>
    </xf>
    <xf numFmtId="0" fontId="26" fillId="5" borderId="0" xfId="1" applyFont="1" applyFill="1"/>
    <xf numFmtId="0" fontId="26" fillId="5" borderId="0" xfId="1" applyFont="1" applyFill="1" applyAlignment="1">
      <alignment horizontal="right"/>
    </xf>
    <xf numFmtId="0" fontId="28" fillId="5" borderId="0" xfId="1" applyFont="1" applyFill="1"/>
    <xf numFmtId="4" fontId="28" fillId="5" borderId="0" xfId="1" applyNumberFormat="1" applyFont="1" applyFill="1"/>
    <xf numFmtId="169" fontId="5" fillId="3" borderId="0" xfId="2" applyNumberFormat="1" applyFont="1" applyFill="1"/>
    <xf numFmtId="4" fontId="26" fillId="5" borderId="0" xfId="1" applyNumberFormat="1" applyFont="1" applyFill="1"/>
    <xf numFmtId="168" fontId="0" fillId="3" borderId="0" xfId="0" applyNumberFormat="1" applyFill="1"/>
    <xf numFmtId="0" fontId="26" fillId="6" borderId="27" xfId="1" applyFont="1" applyFill="1" applyBorder="1"/>
    <xf numFmtId="0" fontId="26" fillId="5" borderId="28" xfId="1" applyFont="1" applyFill="1" applyBorder="1"/>
    <xf numFmtId="0" fontId="29" fillId="3" borderId="28" xfId="0" applyFont="1" applyFill="1" applyBorder="1"/>
    <xf numFmtId="167" fontId="26" fillId="6" borderId="28" xfId="1" applyNumberFormat="1" applyFont="1" applyFill="1" applyBorder="1"/>
    <xf numFmtId="0" fontId="26" fillId="6" borderId="29" xfId="1" applyFont="1" applyFill="1" applyBorder="1"/>
    <xf numFmtId="0" fontId="26" fillId="6" borderId="30" xfId="1" applyFont="1" applyFill="1" applyBorder="1"/>
    <xf numFmtId="0" fontId="29" fillId="3" borderId="0" xfId="0" applyFont="1" applyFill="1"/>
    <xf numFmtId="0" fontId="26" fillId="6" borderId="0" xfId="1" applyFont="1" applyFill="1"/>
    <xf numFmtId="0" fontId="26" fillId="6" borderId="31" xfId="1" applyFont="1" applyFill="1" applyBorder="1"/>
    <xf numFmtId="4" fontId="26" fillId="6" borderId="0" xfId="1" applyNumberFormat="1" applyFont="1" applyFill="1"/>
    <xf numFmtId="164" fontId="7" fillId="7" borderId="0" xfId="0" applyNumberFormat="1" applyFont="1" applyFill="1" applyProtection="1">
      <protection hidden="1"/>
    </xf>
    <xf numFmtId="0" fontId="26" fillId="6" borderId="24" xfId="1" applyFont="1" applyFill="1" applyBorder="1"/>
    <xf numFmtId="0" fontId="26" fillId="5" borderId="32" xfId="1" applyFont="1" applyFill="1" applyBorder="1"/>
    <xf numFmtId="0" fontId="29" fillId="3" borderId="32" xfId="0" applyFont="1" applyFill="1" applyBorder="1"/>
    <xf numFmtId="0" fontId="26" fillId="6" borderId="26" xfId="1" applyFont="1" applyFill="1" applyBorder="1"/>
    <xf numFmtId="166" fontId="26" fillId="6" borderId="0" xfId="1" applyNumberFormat="1" applyFont="1" applyFill="1"/>
    <xf numFmtId="0" fontId="30" fillId="5" borderId="38" xfId="1" applyFont="1" applyFill="1" applyBorder="1" applyAlignment="1">
      <alignment horizontal="right"/>
    </xf>
    <xf numFmtId="167" fontId="31" fillId="5" borderId="0" xfId="1" applyNumberFormat="1" applyFont="1" applyFill="1"/>
    <xf numFmtId="168" fontId="26" fillId="5" borderId="0" xfId="1" applyNumberFormat="1" applyFont="1" applyFill="1"/>
    <xf numFmtId="4" fontId="29" fillId="3" borderId="0" xfId="0" applyNumberFormat="1" applyFont="1" applyFill="1"/>
    <xf numFmtId="4" fontId="8" fillId="3" borderId="21" xfId="0" applyNumberFormat="1" applyFont="1" applyFill="1" applyBorder="1" applyAlignment="1">
      <alignment wrapText="1"/>
    </xf>
    <xf numFmtId="169" fontId="4" fillId="0" borderId="32" xfId="1" applyNumberFormat="1" applyFont="1" applyBorder="1"/>
    <xf numFmtId="169" fontId="26" fillId="0" borderId="32" xfId="1" applyNumberFormat="1" applyFont="1" applyBorder="1"/>
    <xf numFmtId="2" fontId="13" fillId="5" borderId="0" xfId="1" applyNumberFormat="1" applyFont="1" applyFill="1" applyAlignment="1">
      <alignment horizontal="right"/>
    </xf>
    <xf numFmtId="2" fontId="4" fillId="5" borderId="0" xfId="1" applyNumberFormat="1" applyFont="1" applyFill="1" applyAlignment="1">
      <alignment horizontal="right"/>
    </xf>
    <xf numFmtId="0" fontId="32" fillId="5" borderId="0" xfId="1" applyFont="1" applyFill="1"/>
    <xf numFmtId="0" fontId="33" fillId="5" borderId="0" xfId="1" applyFont="1" applyFill="1"/>
    <xf numFmtId="2" fontId="32" fillId="5" borderId="0" xfId="1" applyNumberFormat="1" applyFont="1" applyFill="1"/>
    <xf numFmtId="2" fontId="6" fillId="3" borderId="0" xfId="1"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34" fillId="3" borderId="0" xfId="1" applyNumberFormat="1" applyFont="1" applyFill="1"/>
    <xf numFmtId="170" fontId="0" fillId="3" borderId="0" xfId="0" applyNumberFormat="1" applyFill="1" applyProtection="1">
      <protection hidden="1"/>
    </xf>
    <xf numFmtId="166" fontId="6" fillId="6" borderId="0" xfId="1" applyNumberFormat="1" applyFill="1"/>
    <xf numFmtId="2" fontId="14" fillId="5" borderId="38" xfId="1" applyNumberFormat="1" applyFont="1" applyFill="1" applyBorder="1" applyAlignment="1">
      <alignment horizontal="right"/>
    </xf>
    <xf numFmtId="0" fontId="8" fillId="0" borderId="36" xfId="0" applyFont="1" applyBorder="1" applyAlignment="1">
      <alignment vertical="center" wrapText="1"/>
    </xf>
    <xf numFmtId="0" fontId="8" fillId="0" borderId="21" xfId="0" applyFont="1" applyBorder="1" applyAlignment="1">
      <alignment horizontal="center" vertical="center" wrapText="1"/>
    </xf>
    <xf numFmtId="0" fontId="20" fillId="0" borderId="0" xfId="0" applyFont="1" applyAlignment="1">
      <alignment horizontal="center" wrapText="1"/>
    </xf>
    <xf numFmtId="0" fontId="21" fillId="0" borderId="0" xfId="0" applyFont="1" applyAlignment="1">
      <alignment horizontal="left" vertical="center" wrapText="1"/>
    </xf>
    <xf numFmtId="0" fontId="8" fillId="0" borderId="16" xfId="0" applyFont="1" applyBorder="1"/>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1" xfId="0" applyFont="1" applyBorder="1"/>
    <xf numFmtId="4" fontId="23" fillId="0" borderId="33" xfId="0" applyNumberFormat="1" applyFont="1" applyBorder="1" applyAlignment="1">
      <alignment horizontal="center" vertical="center" wrapText="1"/>
    </xf>
    <xf numFmtId="4" fontId="23" fillId="0" borderId="35" xfId="0" applyNumberFormat="1" applyFont="1" applyBorder="1" applyAlignment="1">
      <alignment horizontal="center" vertical="center" wrapText="1"/>
    </xf>
    <xf numFmtId="4" fontId="23" fillId="0" borderId="34"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cellXfs>
  <cellStyles count="4">
    <cellStyle name="Normaallaad" xfId="0" builtinId="0"/>
    <cellStyle name="Normaallaad 4" xfId="1" xr:uid="{00000000-0005-0000-0000-000001000000}"/>
    <cellStyle name="Normaallaad 4 2" xfId="3" xr:uid="{8A39424D-C5D0-4D8B-B449-E5BA90603195}"/>
    <cellStyle name="Protsent" xfId="2" builtinId="5"/>
  </cellStyles>
  <dxfs count="0"/>
  <tableStyles count="1" defaultTableStyle="TableStyleMedium9" defaultPivotStyle="PivotStyleLight16">
    <tableStyle name="Invisible" pivot="0" table="0" count="0" xr9:uid="{763F53FB-CD18-4D64-ADE6-0A0680BE934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zoomScale="90" zoomScaleNormal="90" workbookViewId="0">
      <selection activeCell="G35" sqref="G35"/>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8.140625" style="1" customWidth="1"/>
    <col min="7" max="7" width="26.5703125" style="1" customWidth="1"/>
    <col min="8" max="8" width="31.140625" style="1" customWidth="1"/>
    <col min="9" max="9" width="9.140625" style="1" customWidth="1"/>
    <col min="10" max="10" width="8.5703125" style="1" customWidth="1"/>
    <col min="11" max="11" width="9.140625" style="1"/>
    <col min="12" max="12" width="11.42578125" style="1" bestFit="1" customWidth="1"/>
    <col min="13" max="13" width="10.140625" style="1" bestFit="1" customWidth="1"/>
    <col min="14" max="16384" width="9.140625" style="1"/>
  </cols>
  <sheetData>
    <row r="1" spans="1:15" x14ac:dyDescent="0.25">
      <c r="B1" s="1" t="s">
        <v>67</v>
      </c>
      <c r="H1" s="84" t="s">
        <v>0</v>
      </c>
    </row>
    <row r="2" spans="1:15" ht="15" customHeight="1" x14ac:dyDescent="0.25">
      <c r="B2" s="1" t="s">
        <v>69</v>
      </c>
      <c r="H2" s="84" t="s">
        <v>61</v>
      </c>
    </row>
    <row r="3" spans="1:15" ht="15" customHeight="1" x14ac:dyDescent="0.25"/>
    <row r="4" spans="1:15" ht="17.45" customHeight="1" x14ac:dyDescent="0.3">
      <c r="A4" s="178" t="s">
        <v>70</v>
      </c>
      <c r="B4" s="178"/>
      <c r="C4" s="178"/>
      <c r="D4" s="178"/>
      <c r="E4" s="178"/>
      <c r="F4" s="178"/>
      <c r="G4" s="178"/>
      <c r="H4" s="178"/>
    </row>
    <row r="5" spans="1:15" ht="16.5" customHeight="1" x14ac:dyDescent="0.25"/>
    <row r="6" spans="1:15" x14ac:dyDescent="0.25">
      <c r="C6" s="3" t="s">
        <v>1</v>
      </c>
      <c r="D6" s="5" t="s">
        <v>2</v>
      </c>
      <c r="I6" s="54"/>
      <c r="J6" s="55"/>
    </row>
    <row r="7" spans="1:15" x14ac:dyDescent="0.25">
      <c r="C7" s="3" t="s">
        <v>3</v>
      </c>
      <c r="D7" s="85" t="s">
        <v>4</v>
      </c>
      <c r="I7" s="54"/>
      <c r="J7" s="55"/>
      <c r="L7" s="56"/>
    </row>
    <row r="8" spans="1:15" x14ac:dyDescent="0.25">
      <c r="G8" s="6"/>
      <c r="H8" s="6"/>
      <c r="I8" s="54"/>
      <c r="J8" s="55"/>
      <c r="K8" s="3"/>
      <c r="L8" s="56"/>
    </row>
    <row r="9" spans="1:15" ht="17.25" x14ac:dyDescent="0.25">
      <c r="D9" s="4" t="s">
        <v>5</v>
      </c>
      <c r="E9" s="86">
        <v>6080.7</v>
      </c>
      <c r="F9" s="5" t="s">
        <v>6</v>
      </c>
      <c r="H9" s="57"/>
    </row>
    <row r="10" spans="1:15" ht="18" customHeight="1" x14ac:dyDescent="0.25">
      <c r="D10" s="4" t="s">
        <v>7</v>
      </c>
      <c r="E10" s="86">
        <v>9666</v>
      </c>
      <c r="F10" s="5" t="s">
        <v>6</v>
      </c>
      <c r="G10" s="6"/>
      <c r="H10" s="58"/>
      <c r="K10" s="6"/>
    </row>
    <row r="11" spans="1:15" ht="18" customHeight="1" x14ac:dyDescent="0.25">
      <c r="D11" s="111" t="s">
        <v>8</v>
      </c>
      <c r="E11" s="112">
        <v>98</v>
      </c>
      <c r="F11" s="5" t="s">
        <v>9</v>
      </c>
      <c r="G11" s="6"/>
      <c r="H11" s="58"/>
      <c r="K11" s="6"/>
    </row>
    <row r="12" spans="1:15" ht="18" customHeight="1" thickBot="1" x14ac:dyDescent="0.3">
      <c r="G12" s="6"/>
      <c r="H12" s="58"/>
      <c r="K12" s="6"/>
    </row>
    <row r="13" spans="1:15" ht="17.25" x14ac:dyDescent="0.25">
      <c r="B13" s="7" t="s">
        <v>10</v>
      </c>
      <c r="C13" s="46"/>
      <c r="D13" s="46"/>
      <c r="E13" s="8" t="s">
        <v>11</v>
      </c>
      <c r="F13" s="42" t="s">
        <v>12</v>
      </c>
      <c r="G13" s="39" t="s">
        <v>13</v>
      </c>
      <c r="H13" s="9" t="s">
        <v>14</v>
      </c>
    </row>
    <row r="14" spans="1:15" ht="15" customHeight="1" x14ac:dyDescent="0.25">
      <c r="B14" s="45"/>
      <c r="C14" s="59" t="s">
        <v>15</v>
      </c>
      <c r="D14" s="60"/>
      <c r="E14" s="113">
        <f>F14/$E$9</f>
        <v>5.677313740432667</v>
      </c>
      <c r="F14" s="146">
        <f>'Annuiteetgraafik BIL'!F14</f>
        <v>34522.041661448915</v>
      </c>
      <c r="G14" s="188" t="s">
        <v>16</v>
      </c>
      <c r="H14" s="176"/>
      <c r="I14" s="61"/>
      <c r="M14" s="3"/>
      <c r="N14" s="61"/>
      <c r="O14" s="62"/>
    </row>
    <row r="15" spans="1:15" ht="29.45" customHeight="1" x14ac:dyDescent="0.25">
      <c r="B15" s="45"/>
      <c r="C15" s="59" t="s">
        <v>75</v>
      </c>
      <c r="D15" s="60"/>
      <c r="E15" s="113">
        <f>F15/$E$9</f>
        <v>5.3452760505499741E-2</v>
      </c>
      <c r="F15" s="146">
        <f>'Annuiteetgraafik (Lisa 6.1 PP)'!F15</f>
        <v>325.03020080579228</v>
      </c>
      <c r="G15" s="189"/>
      <c r="H15" s="177" t="s">
        <v>74</v>
      </c>
      <c r="I15" s="61"/>
      <c r="M15" s="3"/>
      <c r="N15" s="61"/>
      <c r="O15" s="62"/>
    </row>
    <row r="16" spans="1:15" ht="15" customHeight="1" x14ac:dyDescent="0.25">
      <c r="B16" s="11">
        <v>400</v>
      </c>
      <c r="C16" s="190" t="s">
        <v>17</v>
      </c>
      <c r="D16" s="180"/>
      <c r="E16" s="113">
        <f t="shared" ref="E16:E20" si="0">F16/$E$9</f>
        <v>1.94</v>
      </c>
      <c r="F16" s="146">
        <v>11796.557999999999</v>
      </c>
      <c r="G16" s="189"/>
      <c r="H16" s="194"/>
      <c r="M16" s="3"/>
      <c r="N16" s="61"/>
      <c r="O16" s="62"/>
    </row>
    <row r="17" spans="2:15" ht="15" customHeight="1" x14ac:dyDescent="0.25">
      <c r="B17" s="11">
        <v>400</v>
      </c>
      <c r="C17" s="190" t="s">
        <v>18</v>
      </c>
      <c r="D17" s="180"/>
      <c r="E17" s="113">
        <f t="shared" si="0"/>
        <v>0.46798034723491594</v>
      </c>
      <c r="F17" s="146">
        <v>2845.6480974313531</v>
      </c>
      <c r="G17" s="189"/>
      <c r="H17" s="195"/>
      <c r="M17" s="3"/>
      <c r="N17" s="61"/>
      <c r="O17" s="62"/>
    </row>
    <row r="18" spans="2:15" ht="15" customHeight="1" x14ac:dyDescent="0.25">
      <c r="B18" s="11">
        <v>100</v>
      </c>
      <c r="C18" s="47" t="s">
        <v>19</v>
      </c>
      <c r="D18" s="48"/>
      <c r="E18" s="113">
        <f t="shared" si="0"/>
        <v>0.14583131876264246</v>
      </c>
      <c r="F18" s="43">
        <v>886.75649999999996</v>
      </c>
      <c r="G18" s="191" t="s">
        <v>20</v>
      </c>
      <c r="H18" s="195"/>
      <c r="I18" s="61"/>
      <c r="M18" s="3"/>
      <c r="N18" s="61"/>
      <c r="O18" s="62"/>
    </row>
    <row r="19" spans="2:15" ht="15" customHeight="1" x14ac:dyDescent="0.25">
      <c r="B19" s="11">
        <v>200</v>
      </c>
      <c r="C19" s="10" t="s">
        <v>21</v>
      </c>
      <c r="D19" s="38"/>
      <c r="E19" s="113">
        <f t="shared" si="0"/>
        <v>0.44981630404394229</v>
      </c>
      <c r="F19" s="43">
        <v>2735.1979999999999</v>
      </c>
      <c r="G19" s="192"/>
      <c r="H19" s="195"/>
      <c r="I19" s="61"/>
      <c r="M19" s="3"/>
      <c r="N19" s="61"/>
      <c r="O19" s="62"/>
    </row>
    <row r="20" spans="2:15" ht="15" customHeight="1" x14ac:dyDescent="0.25">
      <c r="B20" s="11">
        <v>500</v>
      </c>
      <c r="C20" s="10" t="s">
        <v>22</v>
      </c>
      <c r="D20" s="38"/>
      <c r="E20" s="113">
        <f t="shared" si="0"/>
        <v>2.1674198694229284E-2</v>
      </c>
      <c r="F20" s="43">
        <v>131.79429999999999</v>
      </c>
      <c r="G20" s="193"/>
      <c r="H20" s="196"/>
      <c r="I20" s="61"/>
      <c r="M20" s="3"/>
      <c r="N20" s="61"/>
      <c r="O20" s="62"/>
    </row>
    <row r="21" spans="2:15" x14ac:dyDescent="0.25">
      <c r="B21" s="12"/>
      <c r="C21" s="13" t="s">
        <v>23</v>
      </c>
      <c r="D21" s="13"/>
      <c r="E21" s="14">
        <f>SUM(E14:E20)</f>
        <v>8.7560686696738959</v>
      </c>
      <c r="F21" s="44">
        <f>SUM(F14:F20)</f>
        <v>53243.026759686058</v>
      </c>
      <c r="G21" s="40"/>
      <c r="H21" s="15"/>
      <c r="I21" s="61"/>
      <c r="N21" s="61"/>
      <c r="O21" s="62"/>
    </row>
    <row r="22" spans="2:15" x14ac:dyDescent="0.25">
      <c r="B22" s="16"/>
      <c r="C22" s="17"/>
      <c r="D22" s="17"/>
      <c r="E22" s="18"/>
      <c r="F22" s="50"/>
      <c r="G22" s="53"/>
      <c r="H22" s="19"/>
      <c r="I22" s="61"/>
      <c r="N22" s="61"/>
      <c r="O22" s="62"/>
    </row>
    <row r="23" spans="2:15" ht="17.25" x14ac:dyDescent="0.25">
      <c r="B23" s="20" t="s">
        <v>24</v>
      </c>
      <c r="C23" s="13"/>
      <c r="D23" s="13"/>
      <c r="E23" s="21" t="s">
        <v>11</v>
      </c>
      <c r="F23" s="49" t="s">
        <v>12</v>
      </c>
      <c r="G23" s="51" t="s">
        <v>13</v>
      </c>
      <c r="H23" s="22" t="s">
        <v>14</v>
      </c>
      <c r="I23" s="61"/>
      <c r="N23" s="61"/>
      <c r="O23" s="62"/>
    </row>
    <row r="24" spans="2:15" ht="15.75" customHeight="1" x14ac:dyDescent="0.25">
      <c r="B24" s="11">
        <v>300</v>
      </c>
      <c r="C24" s="180" t="s">
        <v>25</v>
      </c>
      <c r="D24" s="181"/>
      <c r="E24" s="114">
        <f>F24/$E$9</f>
        <v>1.0882180669988653</v>
      </c>
      <c r="F24" s="78">
        <v>6617.1275999999998</v>
      </c>
      <c r="G24" s="115" t="s">
        <v>26</v>
      </c>
      <c r="H24" s="184" t="s">
        <v>27</v>
      </c>
      <c r="M24" s="3"/>
      <c r="N24" s="61"/>
      <c r="O24" s="62"/>
    </row>
    <row r="25" spans="2:15" ht="15" customHeight="1" x14ac:dyDescent="0.25">
      <c r="B25" s="11">
        <v>600</v>
      </c>
      <c r="C25" s="10" t="s">
        <v>28</v>
      </c>
      <c r="D25" s="38"/>
      <c r="E25" s="114"/>
      <c r="F25" s="78"/>
      <c r="G25" s="77"/>
      <c r="H25" s="185"/>
      <c r="I25" s="61"/>
      <c r="M25" s="3"/>
      <c r="N25" s="61"/>
      <c r="O25" s="62"/>
    </row>
    <row r="26" spans="2:15" ht="15" customHeight="1" x14ac:dyDescent="0.25">
      <c r="B26" s="11"/>
      <c r="C26" s="10">
        <v>610</v>
      </c>
      <c r="D26" s="38" t="s">
        <v>29</v>
      </c>
      <c r="E26" s="114">
        <f t="shared" ref="E26:E29" si="1">F26/$E$9</f>
        <v>0.8416682779367507</v>
      </c>
      <c r="F26" s="78">
        <v>5117.9322976499998</v>
      </c>
      <c r="G26" s="182" t="s">
        <v>30</v>
      </c>
      <c r="H26" s="185"/>
      <c r="I26" s="61"/>
      <c r="M26" s="3"/>
      <c r="N26" s="61"/>
      <c r="O26" s="62"/>
    </row>
    <row r="27" spans="2:15" x14ac:dyDescent="0.25">
      <c r="B27" s="11"/>
      <c r="C27" s="10">
        <v>620</v>
      </c>
      <c r="D27" s="38" t="s">
        <v>31</v>
      </c>
      <c r="E27" s="114">
        <f t="shared" si="1"/>
        <v>0.52975030338234086</v>
      </c>
      <c r="F27" s="78">
        <v>3221.2526697769999</v>
      </c>
      <c r="G27" s="183"/>
      <c r="H27" s="185"/>
      <c r="I27" s="61"/>
      <c r="M27" s="3"/>
      <c r="N27" s="61"/>
      <c r="O27" s="62"/>
    </row>
    <row r="28" spans="2:15" x14ac:dyDescent="0.25">
      <c r="B28" s="11"/>
      <c r="C28" s="10">
        <v>630</v>
      </c>
      <c r="D28" s="38" t="s">
        <v>32</v>
      </c>
      <c r="E28" s="114">
        <f t="shared" si="1"/>
        <v>6.0697700656667825E-2</v>
      </c>
      <c r="F28" s="78">
        <v>369.08450838300001</v>
      </c>
      <c r="G28" s="183"/>
      <c r="H28" s="185"/>
      <c r="I28" s="61"/>
      <c r="M28" s="3"/>
      <c r="N28" s="61"/>
      <c r="O28" s="62"/>
    </row>
    <row r="29" spans="2:15" x14ac:dyDescent="0.25">
      <c r="B29" s="11">
        <v>700</v>
      </c>
      <c r="C29" s="180" t="s">
        <v>33</v>
      </c>
      <c r="D29" s="181"/>
      <c r="E29" s="114">
        <f t="shared" si="1"/>
        <v>1.2228122584570855</v>
      </c>
      <c r="F29" s="78">
        <v>7435.5545000000002</v>
      </c>
      <c r="G29" s="115" t="s">
        <v>26</v>
      </c>
      <c r="H29" s="185"/>
      <c r="I29" s="61"/>
      <c r="M29" s="3"/>
      <c r="N29" s="61"/>
      <c r="O29" s="62"/>
    </row>
    <row r="30" spans="2:15" ht="15.75" thickBot="1" x14ac:dyDescent="0.3">
      <c r="B30" s="23"/>
      <c r="C30" s="24" t="s">
        <v>34</v>
      </c>
      <c r="D30" s="24"/>
      <c r="E30" s="79">
        <f>SUM(E24:E29)</f>
        <v>3.7431466074317106</v>
      </c>
      <c r="F30" s="80">
        <f>SUM(F24:F29)</f>
        <v>22760.951575810002</v>
      </c>
      <c r="G30" s="41"/>
      <c r="H30" s="25"/>
      <c r="I30" s="61"/>
      <c r="N30" s="61"/>
      <c r="O30" s="62"/>
    </row>
    <row r="31" spans="2:15" ht="17.25" customHeight="1" x14ac:dyDescent="0.25">
      <c r="B31" s="26"/>
      <c r="C31" s="6"/>
      <c r="D31" s="6"/>
      <c r="E31" s="27"/>
      <c r="F31" s="28"/>
      <c r="G31" s="29"/>
      <c r="I31" s="61"/>
    </row>
    <row r="32" spans="2:15" x14ac:dyDescent="0.25">
      <c r="B32" s="186" t="s">
        <v>35</v>
      </c>
      <c r="C32" s="186"/>
      <c r="D32" s="186"/>
      <c r="E32" s="27">
        <f>E30+E21</f>
        <v>12.499215277105606</v>
      </c>
      <c r="F32" s="28">
        <f>F30+F21</f>
        <v>76003.978335496067</v>
      </c>
      <c r="G32" s="29"/>
    </row>
    <row r="33" spans="2:8" x14ac:dyDescent="0.25">
      <c r="B33" s="26" t="s">
        <v>36</v>
      </c>
      <c r="C33" s="116"/>
      <c r="D33" s="30">
        <v>0.22</v>
      </c>
      <c r="E33" s="75">
        <f>E32*D33</f>
        <v>2.7498273609632333</v>
      </c>
      <c r="F33" s="28">
        <f>F32*D33</f>
        <v>16720.875233809136</v>
      </c>
    </row>
    <row r="34" spans="2:8" x14ac:dyDescent="0.25">
      <c r="B34" s="6" t="s">
        <v>37</v>
      </c>
      <c r="C34" s="6"/>
      <c r="D34" s="6"/>
      <c r="E34" s="27">
        <f>E33+E32</f>
        <v>15.24904263806884</v>
      </c>
      <c r="F34" s="28">
        <f>F33+F32</f>
        <v>92724.853569305211</v>
      </c>
      <c r="G34" s="29"/>
    </row>
    <row r="35" spans="2:8" x14ac:dyDescent="0.25">
      <c r="B35" s="6" t="s">
        <v>38</v>
      </c>
      <c r="C35" s="6"/>
      <c r="D35" s="6"/>
      <c r="E35" s="31" t="s">
        <v>68</v>
      </c>
      <c r="F35" s="28">
        <f>F32*12</f>
        <v>912047.74002595281</v>
      </c>
      <c r="G35" s="32"/>
      <c r="H35" s="33"/>
    </row>
    <row r="36" spans="2:8" ht="15.75" thickBot="1" x14ac:dyDescent="0.3">
      <c r="B36" s="6" t="s">
        <v>40</v>
      </c>
      <c r="C36" s="6"/>
      <c r="D36" s="6"/>
      <c r="E36" s="34" t="s">
        <v>68</v>
      </c>
      <c r="F36" s="35">
        <f>F34*12</f>
        <v>1112698.2428316625</v>
      </c>
      <c r="G36" s="36"/>
      <c r="H36" s="37"/>
    </row>
    <row r="37" spans="2:8" ht="15.75" x14ac:dyDescent="0.25">
      <c r="B37" s="187"/>
      <c r="C37" s="187"/>
      <c r="D37" s="187"/>
      <c r="E37" s="187"/>
      <c r="F37" s="187"/>
    </row>
    <row r="38" spans="2:8" ht="60" customHeight="1" x14ac:dyDescent="0.25">
      <c r="B38" s="179" t="s">
        <v>41</v>
      </c>
      <c r="C38" s="179"/>
      <c r="D38" s="179"/>
      <c r="E38" s="179"/>
      <c r="F38" s="179"/>
      <c r="G38" s="179"/>
      <c r="H38" s="179"/>
    </row>
    <row r="39" spans="2:8" ht="15.75" x14ac:dyDescent="0.25">
      <c r="B39" s="76"/>
      <c r="C39" s="2"/>
      <c r="D39" s="2"/>
      <c r="E39" s="2"/>
      <c r="F39" s="2"/>
    </row>
    <row r="40" spans="2:8" ht="15.75" x14ac:dyDescent="0.25">
      <c r="B40" s="2"/>
      <c r="C40" s="2"/>
      <c r="D40" s="2"/>
      <c r="E40" s="2"/>
      <c r="F40" s="2"/>
    </row>
    <row r="41" spans="2:8" x14ac:dyDescent="0.25">
      <c r="B41" s="6" t="s">
        <v>42</v>
      </c>
      <c r="C41" s="6"/>
      <c r="D41" s="6"/>
      <c r="E41" s="6" t="s">
        <v>43</v>
      </c>
    </row>
    <row r="43" spans="2:8" x14ac:dyDescent="0.25">
      <c r="B43" s="52" t="s">
        <v>44</v>
      </c>
      <c r="C43" s="52"/>
      <c r="D43" s="52"/>
      <c r="E43" s="52" t="s">
        <v>44</v>
      </c>
      <c r="F43" s="52"/>
    </row>
    <row r="44" spans="2:8" ht="15.75" x14ac:dyDescent="0.25">
      <c r="B44" s="2"/>
      <c r="C44" s="2"/>
      <c r="D44" s="2"/>
      <c r="E44" s="2"/>
      <c r="F44" s="2"/>
    </row>
  </sheetData>
  <mergeCells count="13">
    <mergeCell ref="A4:H4"/>
    <mergeCell ref="B38:H38"/>
    <mergeCell ref="C29:D29"/>
    <mergeCell ref="G26:G28"/>
    <mergeCell ref="H24:H29"/>
    <mergeCell ref="B32:D32"/>
    <mergeCell ref="B37:F37"/>
    <mergeCell ref="G14:G17"/>
    <mergeCell ref="C16:D16"/>
    <mergeCell ref="G18:G20"/>
    <mergeCell ref="C24:D24"/>
    <mergeCell ref="C17:D17"/>
    <mergeCell ref="H16:H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D2E7-1D5E-413C-8BA8-DBA2F0DBE638}">
  <dimension ref="A1:AO497"/>
  <sheetViews>
    <sheetView zoomScaleNormal="100" workbookViewId="0">
      <selection activeCell="E11" sqref="E11"/>
    </sheetView>
  </sheetViews>
  <sheetFormatPr defaultColWidth="9.140625" defaultRowHeight="15" x14ac:dyDescent="0.25"/>
  <cols>
    <col min="1" max="1" width="9.140625" style="68"/>
    <col min="2" max="2" width="7.85546875" style="68" customWidth="1"/>
    <col min="3" max="3" width="14.5703125" style="68" customWidth="1"/>
    <col min="4" max="4" width="14.42578125" style="68" customWidth="1"/>
    <col min="5" max="6" width="14.5703125" style="68" customWidth="1"/>
    <col min="7" max="7" width="14.5703125" style="74" customWidth="1"/>
    <col min="8" max="8" width="12.42578125" style="68" bestFit="1" customWidth="1"/>
    <col min="9" max="13" width="9.140625" style="68"/>
    <col min="14" max="14" width="9.140625" style="132" customWidth="1"/>
    <col min="15" max="15" width="7.85546875" style="132" customWidth="1"/>
    <col min="16" max="16" width="14.5703125" style="132" customWidth="1"/>
    <col min="17" max="17" width="14.42578125" style="132" customWidth="1"/>
    <col min="18" max="19" width="14.5703125" style="132" customWidth="1"/>
    <col min="20" max="20" width="14.5703125" style="145" customWidth="1"/>
    <col min="21" max="23" width="9.140625" style="68"/>
    <col min="24" max="24" width="11" style="68" customWidth="1"/>
    <col min="25" max="28" width="9.140625" style="68"/>
    <col min="29" max="29" width="9.140625" style="132"/>
    <col min="30" max="30" width="7.85546875" style="132" customWidth="1"/>
    <col min="31" max="31" width="14.5703125" style="132" customWidth="1"/>
    <col min="32" max="32" width="14.42578125" style="132" customWidth="1"/>
    <col min="33" max="34" width="14.5703125" style="132" customWidth="1"/>
    <col min="35" max="35" width="14.5703125" style="145" customWidth="1"/>
    <col min="36" max="36" width="9.140625" style="68"/>
    <col min="37" max="37" width="9.42578125" style="68" bestFit="1" customWidth="1"/>
    <col min="38" max="38" width="9.140625" style="68"/>
    <col min="39" max="39" width="11" style="68" customWidth="1"/>
    <col min="40" max="16384" width="9.140625" style="68"/>
  </cols>
  <sheetData>
    <row r="1" spans="1:41" x14ac:dyDescent="0.25">
      <c r="A1" s="63"/>
      <c r="B1" s="63"/>
      <c r="C1" s="63"/>
      <c r="D1" s="63"/>
      <c r="E1" s="63"/>
      <c r="F1" s="63"/>
      <c r="G1" s="64"/>
      <c r="N1" s="117"/>
      <c r="O1" s="117"/>
      <c r="P1" s="117"/>
      <c r="Q1" s="117"/>
      <c r="R1" s="117"/>
      <c r="S1" s="117"/>
      <c r="T1" s="118"/>
      <c r="AC1" s="117"/>
      <c r="AD1" s="117"/>
      <c r="AE1" s="117"/>
      <c r="AF1" s="117"/>
      <c r="AG1" s="117"/>
      <c r="AH1" s="117"/>
      <c r="AI1" s="118"/>
    </row>
    <row r="2" spans="1:41" x14ac:dyDescent="0.25">
      <c r="A2" s="63"/>
      <c r="B2" s="63"/>
      <c r="C2" s="63"/>
      <c r="D2" s="63"/>
      <c r="E2" s="63"/>
      <c r="F2" s="65"/>
      <c r="G2" s="66"/>
      <c r="N2" s="117"/>
      <c r="O2" s="117"/>
      <c r="P2" s="117"/>
      <c r="Q2" s="117"/>
      <c r="R2" s="117"/>
      <c r="S2" s="119"/>
      <c r="T2" s="120"/>
      <c r="AC2" s="117"/>
      <c r="AD2" s="117"/>
      <c r="AE2" s="117"/>
      <c r="AF2" s="117"/>
      <c r="AG2" s="117"/>
      <c r="AH2" s="119"/>
      <c r="AI2" s="120"/>
    </row>
    <row r="3" spans="1:41" x14ac:dyDescent="0.25">
      <c r="A3" s="63"/>
      <c r="B3" s="63"/>
      <c r="C3" s="63"/>
      <c r="D3" s="63"/>
      <c r="E3" s="63"/>
      <c r="F3" s="65"/>
      <c r="G3" s="66"/>
      <c r="N3" s="117"/>
      <c r="O3" s="117"/>
      <c r="P3" s="117"/>
      <c r="Q3" s="117"/>
      <c r="R3" s="117"/>
      <c r="S3" s="119"/>
      <c r="T3" s="120"/>
      <c r="X3" s="101" t="s">
        <v>1</v>
      </c>
      <c r="Y3" s="101" t="s">
        <v>45</v>
      </c>
      <c r="AC3" s="117"/>
      <c r="AD3" s="117"/>
      <c r="AE3" s="117"/>
      <c r="AF3" s="117"/>
      <c r="AG3" s="117"/>
      <c r="AH3" s="119"/>
      <c r="AI3" s="120"/>
      <c r="AM3" s="101" t="s">
        <v>1</v>
      </c>
      <c r="AN3" s="101" t="s">
        <v>45</v>
      </c>
    </row>
    <row r="4" spans="1:41" ht="18.75" x14ac:dyDescent="0.3">
      <c r="A4" s="63"/>
      <c r="B4" s="105" t="s">
        <v>46</v>
      </c>
      <c r="C4" s="106"/>
      <c r="D4" s="106"/>
      <c r="E4" s="65"/>
      <c r="F4" s="107" t="s">
        <v>4</v>
      </c>
      <c r="G4" s="106"/>
      <c r="N4" s="117"/>
      <c r="O4" s="121" t="s">
        <v>46</v>
      </c>
      <c r="P4" s="117"/>
      <c r="Q4" s="117"/>
      <c r="R4" s="119"/>
      <c r="S4" s="122" t="s">
        <v>4</v>
      </c>
      <c r="T4" s="117"/>
      <c r="X4" s="102" t="s">
        <v>62</v>
      </c>
      <c r="Y4" s="103">
        <v>6080.7</v>
      </c>
      <c r="Z4" s="123"/>
      <c r="AA4" s="74"/>
      <c r="AB4" s="73"/>
      <c r="AC4" s="117"/>
      <c r="AD4" s="121" t="s">
        <v>46</v>
      </c>
      <c r="AE4" s="117"/>
      <c r="AF4" s="117"/>
      <c r="AG4" s="119"/>
      <c r="AH4" s="122" t="s">
        <v>4</v>
      </c>
      <c r="AI4" s="117"/>
      <c r="AM4" s="102" t="s">
        <v>62</v>
      </c>
      <c r="AN4" s="103">
        <v>98</v>
      </c>
      <c r="AO4" s="123"/>
    </row>
    <row r="5" spans="1:41" x14ac:dyDescent="0.25">
      <c r="A5" s="63"/>
      <c r="B5" s="106"/>
      <c r="C5" s="106"/>
      <c r="D5" s="106"/>
      <c r="E5" s="106"/>
      <c r="F5" s="108"/>
      <c r="G5" s="106"/>
      <c r="N5" s="117"/>
      <c r="O5" s="117"/>
      <c r="P5" s="117"/>
      <c r="Q5" s="117"/>
      <c r="R5" s="117"/>
      <c r="S5" s="124"/>
      <c r="T5" s="117"/>
      <c r="X5" s="102" t="s">
        <v>63</v>
      </c>
      <c r="Y5" s="103"/>
      <c r="Z5" s="123"/>
      <c r="AA5" s="125"/>
      <c r="AB5" s="73"/>
      <c r="AC5" s="117"/>
      <c r="AD5" s="117"/>
      <c r="AE5" s="117"/>
      <c r="AF5" s="117"/>
      <c r="AG5" s="117"/>
      <c r="AH5" s="124"/>
      <c r="AI5" s="117"/>
      <c r="AM5" s="102" t="s">
        <v>63</v>
      </c>
      <c r="AN5" s="103">
        <v>0</v>
      </c>
      <c r="AO5" s="123"/>
    </row>
    <row r="6" spans="1:41" x14ac:dyDescent="0.25">
      <c r="A6" s="63"/>
      <c r="B6" s="87" t="s">
        <v>47</v>
      </c>
      <c r="C6" s="88"/>
      <c r="D6" s="89"/>
      <c r="E6" s="90">
        <v>45658</v>
      </c>
      <c r="F6" s="91"/>
      <c r="G6" s="106"/>
      <c r="N6" s="117"/>
      <c r="O6" s="126" t="s">
        <v>47</v>
      </c>
      <c r="P6" s="127"/>
      <c r="Q6" s="128"/>
      <c r="R6" s="129">
        <f>E6</f>
        <v>45658</v>
      </c>
      <c r="S6" s="130"/>
      <c r="T6" s="117"/>
      <c r="X6" s="102" t="s">
        <v>64</v>
      </c>
      <c r="Y6" s="103"/>
      <c r="Z6" s="123"/>
      <c r="AA6" s="81"/>
      <c r="AB6" s="81"/>
      <c r="AC6" s="117"/>
      <c r="AD6" s="126" t="s">
        <v>47</v>
      </c>
      <c r="AE6" s="127"/>
      <c r="AF6" s="128"/>
      <c r="AG6" s="129">
        <f>E6</f>
        <v>45658</v>
      </c>
      <c r="AH6" s="130"/>
      <c r="AI6" s="117"/>
      <c r="AM6" s="102" t="s">
        <v>64</v>
      </c>
      <c r="AN6" s="103">
        <v>0</v>
      </c>
      <c r="AO6" s="123"/>
    </row>
    <row r="7" spans="1:41" x14ac:dyDescent="0.25">
      <c r="A7" s="63"/>
      <c r="B7" s="92" t="s">
        <v>48</v>
      </c>
      <c r="C7" s="65"/>
      <c r="D7" s="93"/>
      <c r="E7" s="94">
        <v>204</v>
      </c>
      <c r="F7" s="95" t="s">
        <v>39</v>
      </c>
      <c r="G7" s="106"/>
      <c r="N7" s="117"/>
      <c r="O7" s="131" t="s">
        <v>48</v>
      </c>
      <c r="P7" s="119"/>
      <c r="R7" s="133">
        <f>E7</f>
        <v>204</v>
      </c>
      <c r="S7" s="134" t="s">
        <v>39</v>
      </c>
      <c r="T7" s="117"/>
      <c r="X7" s="102" t="s">
        <v>65</v>
      </c>
      <c r="Y7" s="103"/>
      <c r="Z7" s="123"/>
      <c r="AA7" s="82"/>
      <c r="AB7" s="82"/>
      <c r="AC7" s="117"/>
      <c r="AD7" s="131" t="s">
        <v>48</v>
      </c>
      <c r="AE7" s="119"/>
      <c r="AG7" s="133">
        <f>E7</f>
        <v>204</v>
      </c>
      <c r="AH7" s="134" t="s">
        <v>39</v>
      </c>
      <c r="AI7" s="117"/>
      <c r="AM7" s="102" t="s">
        <v>65</v>
      </c>
      <c r="AN7" s="103">
        <v>0</v>
      </c>
      <c r="AO7" s="123"/>
    </row>
    <row r="8" spans="1:41" x14ac:dyDescent="0.25">
      <c r="A8" s="63"/>
      <c r="B8" s="92" t="s">
        <v>52</v>
      </c>
      <c r="C8" s="65"/>
      <c r="D8" s="93"/>
      <c r="E8" s="96">
        <f>SUM(R8,AG8)</f>
        <v>7021432.2023285925</v>
      </c>
      <c r="F8" s="95" t="s">
        <v>49</v>
      </c>
      <c r="G8" s="106"/>
      <c r="H8" s="74"/>
      <c r="N8" s="117"/>
      <c r="O8" s="131" t="s">
        <v>52</v>
      </c>
      <c r="P8" s="119"/>
      <c r="R8" s="135">
        <v>6107044.920543774</v>
      </c>
      <c r="S8" s="134" t="s">
        <v>49</v>
      </c>
      <c r="T8" s="117"/>
      <c r="X8" s="102" t="s">
        <v>50</v>
      </c>
      <c r="Y8" s="103"/>
      <c r="Z8" s="123"/>
      <c r="AA8" s="82"/>
      <c r="AB8" s="82"/>
      <c r="AC8" s="117"/>
      <c r="AD8" s="131" t="s">
        <v>52</v>
      </c>
      <c r="AE8" s="119"/>
      <c r="AG8" s="135">
        <v>914387.28178481816</v>
      </c>
      <c r="AH8" s="134" t="s">
        <v>49</v>
      </c>
      <c r="AI8" s="117"/>
      <c r="AM8" s="102" t="s">
        <v>50</v>
      </c>
      <c r="AN8" s="103"/>
      <c r="AO8" s="123"/>
    </row>
    <row r="9" spans="1:41" x14ac:dyDescent="0.25">
      <c r="A9" s="63"/>
      <c r="B9" s="92" t="s">
        <v>53</v>
      </c>
      <c r="C9" s="65"/>
      <c r="D9" s="93"/>
      <c r="E9" s="96">
        <f>SUM(R9,AG9)</f>
        <v>7021432.2023285925</v>
      </c>
      <c r="F9" s="95" t="s">
        <v>49</v>
      </c>
      <c r="G9" s="106"/>
      <c r="H9" s="74"/>
      <c r="N9" s="117"/>
      <c r="O9" s="131" t="s">
        <v>53</v>
      </c>
      <c r="P9" s="119"/>
      <c r="R9" s="135">
        <v>6107044.920543774</v>
      </c>
      <c r="S9" s="134" t="s">
        <v>49</v>
      </c>
      <c r="T9" s="117"/>
      <c r="X9" s="104" t="s">
        <v>51</v>
      </c>
      <c r="Y9" s="136">
        <v>23832.3</v>
      </c>
      <c r="Z9" s="81"/>
      <c r="AA9" s="82"/>
      <c r="AB9" s="82"/>
      <c r="AC9" s="117"/>
      <c r="AD9" s="131" t="s">
        <v>53</v>
      </c>
      <c r="AE9" s="119"/>
      <c r="AG9" s="135">
        <v>914387.28178481816</v>
      </c>
      <c r="AH9" s="134" t="s">
        <v>49</v>
      </c>
      <c r="AI9" s="117"/>
      <c r="AM9" s="104" t="s">
        <v>51</v>
      </c>
      <c r="AN9" s="136">
        <v>273</v>
      </c>
      <c r="AO9" s="81"/>
    </row>
    <row r="10" spans="1:41" x14ac:dyDescent="0.25">
      <c r="A10" s="63"/>
      <c r="B10" s="97" t="s">
        <v>73</v>
      </c>
      <c r="C10" s="98"/>
      <c r="D10" s="99"/>
      <c r="E10" s="147">
        <v>5.8999999999999997E-2</v>
      </c>
      <c r="F10" s="100"/>
      <c r="G10" s="106"/>
      <c r="N10" s="117"/>
      <c r="O10" s="137" t="s">
        <v>73</v>
      </c>
      <c r="P10" s="138"/>
      <c r="Q10" s="139"/>
      <c r="R10" s="148">
        <f>E10</f>
        <v>5.8999999999999997E-2</v>
      </c>
      <c r="S10" s="140"/>
      <c r="T10" s="117"/>
      <c r="Z10" s="83"/>
      <c r="AA10" s="83"/>
      <c r="AB10" s="83"/>
      <c r="AC10" s="117"/>
      <c r="AD10" s="137" t="s">
        <v>73</v>
      </c>
      <c r="AE10" s="138"/>
      <c r="AF10" s="139"/>
      <c r="AG10" s="148">
        <f>R10</f>
        <v>5.8999999999999997E-2</v>
      </c>
      <c r="AH10" s="140"/>
      <c r="AI10" s="117"/>
      <c r="AO10" s="83"/>
    </row>
    <row r="11" spans="1:41" x14ac:dyDescent="0.25">
      <c r="A11" s="63"/>
      <c r="B11" s="94"/>
      <c r="C11" s="65"/>
      <c r="D11" s="93"/>
      <c r="E11" s="110"/>
      <c r="F11" s="94"/>
      <c r="G11" s="106"/>
      <c r="N11" s="117"/>
      <c r="O11" s="133"/>
      <c r="P11" s="119"/>
      <c r="R11" s="141"/>
      <c r="S11" s="133"/>
      <c r="T11" s="117"/>
      <c r="Z11" s="83"/>
      <c r="AA11" s="83"/>
      <c r="AB11" s="83"/>
      <c r="AC11" s="117"/>
      <c r="AD11" s="133"/>
      <c r="AE11" s="119"/>
      <c r="AG11" s="141"/>
      <c r="AH11" s="133"/>
      <c r="AI11" s="117"/>
      <c r="AO11" s="83"/>
    </row>
    <row r="12" spans="1:41" x14ac:dyDescent="0.25">
      <c r="G12" s="68"/>
      <c r="T12" s="132"/>
      <c r="X12" s="109"/>
      <c r="Y12" s="109"/>
      <c r="Z12" s="82"/>
      <c r="AA12" s="82"/>
      <c r="AB12" s="82"/>
      <c r="AI12" s="132"/>
      <c r="AM12" s="109"/>
      <c r="AN12" s="109"/>
      <c r="AO12" s="82"/>
    </row>
    <row r="13" spans="1:41" ht="15.75" thickBot="1" x14ac:dyDescent="0.3">
      <c r="A13" s="69" t="s">
        <v>54</v>
      </c>
      <c r="B13" s="69" t="s">
        <v>55</v>
      </c>
      <c r="C13" s="69" t="s">
        <v>56</v>
      </c>
      <c r="D13" s="69" t="s">
        <v>57</v>
      </c>
      <c r="E13" s="69" t="s">
        <v>58</v>
      </c>
      <c r="F13" s="69" t="s">
        <v>59</v>
      </c>
      <c r="G13" s="69" t="s">
        <v>60</v>
      </c>
      <c r="N13" s="142" t="s">
        <v>54</v>
      </c>
      <c r="O13" s="142" t="s">
        <v>55</v>
      </c>
      <c r="P13" s="142" t="s">
        <v>56</v>
      </c>
      <c r="Q13" s="142" t="s">
        <v>57</v>
      </c>
      <c r="R13" s="142" t="s">
        <v>58</v>
      </c>
      <c r="S13" s="142" t="s">
        <v>59</v>
      </c>
      <c r="T13" s="142" t="s">
        <v>60</v>
      </c>
      <c r="X13" s="109"/>
      <c r="Y13" s="109"/>
      <c r="Z13" s="82"/>
      <c r="AA13" s="82"/>
      <c r="AB13" s="82"/>
      <c r="AC13" s="142" t="s">
        <v>54</v>
      </c>
      <c r="AD13" s="142" t="s">
        <v>55</v>
      </c>
      <c r="AE13" s="142" t="s">
        <v>56</v>
      </c>
      <c r="AF13" s="142" t="s">
        <v>57</v>
      </c>
      <c r="AG13" s="142" t="s">
        <v>58</v>
      </c>
      <c r="AH13" s="142" t="s">
        <v>59</v>
      </c>
      <c r="AI13" s="142" t="s">
        <v>60</v>
      </c>
      <c r="AM13" s="109"/>
      <c r="AN13" s="109"/>
      <c r="AO13" s="82"/>
    </row>
    <row r="14" spans="1:41" x14ac:dyDescent="0.25">
      <c r="A14" s="70">
        <f>IF(B14="","",E6)</f>
        <v>45658</v>
      </c>
      <c r="B14" s="71">
        <f>IF(E7&gt;0,1,"")</f>
        <v>1</v>
      </c>
      <c r="C14" s="67">
        <f>IF(B14="","",E8)</f>
        <v>7021432.2023285925</v>
      </c>
      <c r="D14" s="72">
        <f>IF(B14="","",IPMT($E$10/12,B14,$E$7,-$E$8,$E$9,0))</f>
        <v>34522.041661448915</v>
      </c>
      <c r="E14" s="72">
        <f>IF(B14="","",PPMT($E$10/12,B14,$E$7,-$E$8,$E$9,0))</f>
        <v>0</v>
      </c>
      <c r="F14" s="72">
        <f>IF(B14="","",SUM(D14:E14))</f>
        <v>34522.041661448915</v>
      </c>
      <c r="G14" s="67">
        <f t="shared" ref="G14:G77" si="0">IF(B14="","",SUM(C14)-SUM(E14))</f>
        <v>7021432.2023285925</v>
      </c>
      <c r="N14" s="143">
        <f>IF(O14="","",R6)</f>
        <v>45658</v>
      </c>
      <c r="O14" s="119">
        <f>IF(R7&gt;0,1,"")</f>
        <v>1</v>
      </c>
      <c r="P14" s="124">
        <f>IF(O14="","",R8)</f>
        <v>6107044.920543774</v>
      </c>
      <c r="Q14" s="144">
        <f t="shared" ref="Q14:Q77" si="1">IF(O14="","",IPMT($R$10/12,O14,$R$7,-$R$8,$R$9,0))</f>
        <v>30026.304192673553</v>
      </c>
      <c r="R14" s="144">
        <f t="shared" ref="R14:R77" si="2">IF(O14="","",PPMT($R$10/12,O14,$R$7,-$R$8,$R$9,0))</f>
        <v>0</v>
      </c>
      <c r="S14" s="144">
        <f>IF(O14="","",SUM(Q14:R14))</f>
        <v>30026.304192673553</v>
      </c>
      <c r="T14" s="124">
        <f t="shared" ref="T14:T77" si="3">IF(O14="","",SUM(P14)-SUM(R14))</f>
        <v>6107044.920543774</v>
      </c>
      <c r="X14" s="109"/>
      <c r="Y14" s="109"/>
      <c r="Z14" s="82"/>
      <c r="AA14" s="82"/>
      <c r="AB14" s="82"/>
      <c r="AC14" s="143">
        <f>IF(AD14="","",AG6)</f>
        <v>45658</v>
      </c>
      <c r="AD14" s="119">
        <f>IF(AG6&gt;0,1,"")</f>
        <v>1</v>
      </c>
      <c r="AE14" s="124">
        <f>IF(AD14="","",AG8)</f>
        <v>914387.28178481816</v>
      </c>
      <c r="AF14" s="144">
        <f>IF(AD14="","",IPMT($AG$10/12,AD14,$AG$7,-$AG$8,$AG$9,0))</f>
        <v>4495.7374687753554</v>
      </c>
      <c r="AG14" s="144">
        <f>IF(AD14="","",PPMT($AG$10/12,AD14,$AG$7,-$AG$8,$AG$9,0))</f>
        <v>0</v>
      </c>
      <c r="AH14" s="144">
        <f>IF(AD14="","",SUM(AF14:AG14))</f>
        <v>4495.7374687753554</v>
      </c>
      <c r="AI14" s="124">
        <f>IF(AD14="","",SUM(AE14)-SUM(AG14))</f>
        <v>914387.28178481816</v>
      </c>
      <c r="AM14" s="82"/>
      <c r="AN14" s="82"/>
      <c r="AO14" s="82"/>
    </row>
    <row r="15" spans="1:41" x14ac:dyDescent="0.25">
      <c r="A15" s="70">
        <f t="shared" ref="A15:A78" si="4">IF(B15="","",EDATE(A14,1))</f>
        <v>45689</v>
      </c>
      <c r="B15" s="71">
        <f>IF(B14="","",IF(SUM(B14)+1&lt;=$R$7,SUM(B14)+1,""))</f>
        <v>2</v>
      </c>
      <c r="C15" s="67">
        <f t="shared" ref="C15:C78" si="5">IF(B15="","",G14)</f>
        <v>7021432.2023285925</v>
      </c>
      <c r="D15" s="72">
        <f t="shared" ref="D15:D78" si="6">IF(B15="","",IPMT($E$10/12,B15,$E$7,-$E$8,$E$9,0))</f>
        <v>34522.041661448915</v>
      </c>
      <c r="E15" s="72">
        <f t="shared" ref="E15:E78" si="7">IF(B15="","",PPMT($E$10/12,B15,$E$7,-$E$8,$E$9,0))</f>
        <v>0</v>
      </c>
      <c r="F15" s="72">
        <f t="shared" ref="F15:F78" si="8">IF(B15="","",SUM(D15:E15))</f>
        <v>34522.041661448915</v>
      </c>
      <c r="G15" s="67">
        <f t="shared" si="0"/>
        <v>7021432.2023285925</v>
      </c>
      <c r="N15" s="143">
        <f t="shared" ref="N15:N78" si="9">IF(O15="","",EDATE(N14,1))</f>
        <v>45689</v>
      </c>
      <c r="O15" s="119">
        <f>IF(O14="","",IF(SUM(O14)+1&lt;=$R$7,SUM(O14)+1,""))</f>
        <v>2</v>
      </c>
      <c r="P15" s="124">
        <f t="shared" ref="P15:P78" si="10">IF(O15="","",T14)</f>
        <v>6107044.920543774</v>
      </c>
      <c r="Q15" s="144">
        <f t="shared" si="1"/>
        <v>30026.304192673553</v>
      </c>
      <c r="R15" s="144">
        <f t="shared" si="2"/>
        <v>0</v>
      </c>
      <c r="S15" s="144">
        <f t="shared" ref="S15:S78" si="11">IF(O15="","",SUM(Q15:R15))</f>
        <v>30026.304192673553</v>
      </c>
      <c r="T15" s="124">
        <f t="shared" si="3"/>
        <v>6107044.920543774</v>
      </c>
      <c r="X15" s="109"/>
      <c r="Y15" s="109"/>
      <c r="Z15" s="82"/>
      <c r="AA15" s="82"/>
      <c r="AB15" s="82"/>
      <c r="AC15" s="143">
        <f>IF(AD15="","",EDATE(AC14,1))</f>
        <v>45689</v>
      </c>
      <c r="AD15" s="119">
        <f>IF(AD14="","",IF(SUM(AD14)+1&lt;=$E$7,SUM(AD14)+1,""))</f>
        <v>2</v>
      </c>
      <c r="AE15" s="124">
        <f t="shared" ref="AE15:AE78" si="12">IF(AD15="","",AI14)</f>
        <v>914387.28178481816</v>
      </c>
      <c r="AF15" s="144">
        <f>IF(AD15="","",IPMT($AG$10/12,AD15,$AG$7,-$AG$8,$AG$9,0))</f>
        <v>4495.7374687753554</v>
      </c>
      <c r="AG15" s="144">
        <f>IF(AD15="","",PPMT($AG$10/12,AD15,$AG$7,-$AG$8,$AG$9,0))</f>
        <v>0</v>
      </c>
      <c r="AH15" s="144">
        <f>IF(AD15="","",SUM(AF15:AG15))</f>
        <v>4495.7374687753554</v>
      </c>
      <c r="AI15" s="124">
        <f t="shared" ref="AI15:AI78" si="13">IF(AD15="","",SUM(AE15)-SUM(AG15))</f>
        <v>914387.28178481816</v>
      </c>
      <c r="AM15" s="82"/>
      <c r="AN15" s="82"/>
      <c r="AO15" s="82"/>
    </row>
    <row r="16" spans="1:41" x14ac:dyDescent="0.25">
      <c r="A16" s="70">
        <f t="shared" si="4"/>
        <v>45717</v>
      </c>
      <c r="B16" s="71">
        <f t="shared" ref="B16" si="14">IF(B15="","",IF(SUM(B15)+1&lt;=$R$7,SUM(B15)+1,""))</f>
        <v>3</v>
      </c>
      <c r="C16" s="67">
        <f t="shared" si="5"/>
        <v>7021432.2023285925</v>
      </c>
      <c r="D16" s="72">
        <f t="shared" si="6"/>
        <v>34522.041661448915</v>
      </c>
      <c r="E16" s="72">
        <f t="shared" si="7"/>
        <v>0</v>
      </c>
      <c r="F16" s="72">
        <f t="shared" si="8"/>
        <v>34522.041661448915</v>
      </c>
      <c r="G16" s="67">
        <f t="shared" si="0"/>
        <v>7021432.2023285925</v>
      </c>
      <c r="N16" s="143">
        <f t="shared" si="9"/>
        <v>45717</v>
      </c>
      <c r="O16" s="119">
        <f t="shared" ref="O16:O79" si="15">IF(O15="","",IF(SUM(O15)+1&lt;=$R$7,SUM(O15)+1,""))</f>
        <v>3</v>
      </c>
      <c r="P16" s="124">
        <f t="shared" si="10"/>
        <v>6107044.920543774</v>
      </c>
      <c r="Q16" s="144">
        <f t="shared" si="1"/>
        <v>30026.304192673553</v>
      </c>
      <c r="R16" s="144">
        <f t="shared" si="2"/>
        <v>0</v>
      </c>
      <c r="S16" s="144">
        <f t="shared" si="11"/>
        <v>30026.304192673553</v>
      </c>
      <c r="T16" s="124">
        <f t="shared" si="3"/>
        <v>6107044.920543774</v>
      </c>
      <c r="X16" s="109"/>
      <c r="Y16" s="109"/>
      <c r="Z16" s="82"/>
      <c r="AA16" s="82"/>
      <c r="AB16" s="82"/>
      <c r="AC16" s="143">
        <f t="shared" ref="AC16:AC79" si="16">IF(AD16="","",EDATE(AC15,1))</f>
        <v>45717</v>
      </c>
      <c r="AD16" s="119">
        <f t="shared" ref="AD16:AD79" si="17">IF(AD15="","",IF(SUM(AD15)+1&lt;=$E$7,SUM(AD15)+1,""))</f>
        <v>3</v>
      </c>
      <c r="AE16" s="124">
        <f t="shared" si="12"/>
        <v>914387.28178481816</v>
      </c>
      <c r="AF16" s="144">
        <f t="shared" ref="AF16:AF79" si="18">IF(AD16="","",IPMT($AG$10/12,AD16,$AG$7,-$AG$8,$AG$9,0))</f>
        <v>4495.7374687753554</v>
      </c>
      <c r="AG16" s="144">
        <f t="shared" ref="AG16:AG79" si="19">IF(AD16="","",PPMT($AG$10/12,AD16,$AG$7,-$AG$8,$AG$9,0))</f>
        <v>0</v>
      </c>
      <c r="AH16" s="144">
        <f t="shared" ref="AH16:AH79" si="20">IF(AD16="","",SUM(AF16:AG16))</f>
        <v>4495.7374687753554</v>
      </c>
      <c r="AI16" s="124">
        <f t="shared" si="13"/>
        <v>914387.28178481816</v>
      </c>
      <c r="AM16" s="82"/>
      <c r="AN16" s="82"/>
      <c r="AO16" s="82"/>
    </row>
    <row r="17" spans="1:41" x14ac:dyDescent="0.25">
      <c r="A17" s="70">
        <f t="shared" si="4"/>
        <v>45748</v>
      </c>
      <c r="B17" s="71">
        <f t="shared" ref="B17:B80" si="21">IF(B16="","",IF(SUM(B16)+1&lt;=$R$7,SUM(B16)+1,""))</f>
        <v>4</v>
      </c>
      <c r="C17" s="67">
        <f t="shared" si="5"/>
        <v>7021432.2023285925</v>
      </c>
      <c r="D17" s="72">
        <f t="shared" si="6"/>
        <v>34522.041661448915</v>
      </c>
      <c r="E17" s="72">
        <f t="shared" si="7"/>
        <v>0</v>
      </c>
      <c r="F17" s="72">
        <f t="shared" si="8"/>
        <v>34522.041661448915</v>
      </c>
      <c r="G17" s="67">
        <f t="shared" si="0"/>
        <v>7021432.2023285925</v>
      </c>
      <c r="N17" s="143">
        <f t="shared" si="9"/>
        <v>45748</v>
      </c>
      <c r="O17" s="119">
        <f t="shared" si="15"/>
        <v>4</v>
      </c>
      <c r="P17" s="124">
        <f t="shared" si="10"/>
        <v>6107044.920543774</v>
      </c>
      <c r="Q17" s="144">
        <f t="shared" si="1"/>
        <v>30026.304192673553</v>
      </c>
      <c r="R17" s="144">
        <f t="shared" si="2"/>
        <v>0</v>
      </c>
      <c r="S17" s="144">
        <f t="shared" si="11"/>
        <v>30026.304192673553</v>
      </c>
      <c r="T17" s="124">
        <f t="shared" si="3"/>
        <v>6107044.920543774</v>
      </c>
      <c r="X17" s="109"/>
      <c r="Y17" s="109"/>
      <c r="Z17" s="82"/>
      <c r="AA17" s="82"/>
      <c r="AB17" s="82"/>
      <c r="AC17" s="143">
        <f t="shared" si="16"/>
        <v>45748</v>
      </c>
      <c r="AD17" s="119">
        <f t="shared" si="17"/>
        <v>4</v>
      </c>
      <c r="AE17" s="124">
        <f t="shared" si="12"/>
        <v>914387.28178481816</v>
      </c>
      <c r="AF17" s="144">
        <f t="shared" si="18"/>
        <v>4495.7374687753554</v>
      </c>
      <c r="AG17" s="144">
        <f t="shared" si="19"/>
        <v>0</v>
      </c>
      <c r="AH17" s="144">
        <f t="shared" si="20"/>
        <v>4495.7374687753554</v>
      </c>
      <c r="AI17" s="124">
        <f t="shared" si="13"/>
        <v>914387.28178481816</v>
      </c>
      <c r="AK17" s="125"/>
      <c r="AM17" s="82"/>
      <c r="AN17" s="82"/>
      <c r="AO17" s="82"/>
    </row>
    <row r="18" spans="1:41" x14ac:dyDescent="0.25">
      <c r="A18" s="70">
        <f t="shared" si="4"/>
        <v>45778</v>
      </c>
      <c r="B18" s="71">
        <f t="shared" si="21"/>
        <v>5</v>
      </c>
      <c r="C18" s="67">
        <f t="shared" si="5"/>
        <v>7021432.2023285925</v>
      </c>
      <c r="D18" s="72">
        <f t="shared" si="6"/>
        <v>34522.041661448915</v>
      </c>
      <c r="E18" s="72">
        <f t="shared" si="7"/>
        <v>0</v>
      </c>
      <c r="F18" s="72">
        <f t="shared" si="8"/>
        <v>34522.041661448915</v>
      </c>
      <c r="G18" s="67">
        <f t="shared" si="0"/>
        <v>7021432.2023285925</v>
      </c>
      <c r="N18" s="143">
        <f t="shared" si="9"/>
        <v>45778</v>
      </c>
      <c r="O18" s="119">
        <f t="shared" si="15"/>
        <v>5</v>
      </c>
      <c r="P18" s="124">
        <f t="shared" si="10"/>
        <v>6107044.920543774</v>
      </c>
      <c r="Q18" s="144">
        <f t="shared" si="1"/>
        <v>30026.304192673553</v>
      </c>
      <c r="R18" s="144">
        <f t="shared" si="2"/>
        <v>0</v>
      </c>
      <c r="S18" s="144">
        <f t="shared" si="11"/>
        <v>30026.304192673553</v>
      </c>
      <c r="T18" s="124">
        <f t="shared" si="3"/>
        <v>6107044.920543774</v>
      </c>
      <c r="X18" s="109"/>
      <c r="Y18" s="109"/>
      <c r="Z18" s="82"/>
      <c r="AA18" s="82"/>
      <c r="AB18" s="82"/>
      <c r="AC18" s="143">
        <f t="shared" si="16"/>
        <v>45778</v>
      </c>
      <c r="AD18" s="119">
        <f t="shared" si="17"/>
        <v>5</v>
      </c>
      <c r="AE18" s="124">
        <f t="shared" si="12"/>
        <v>914387.28178481816</v>
      </c>
      <c r="AF18" s="144">
        <f t="shared" si="18"/>
        <v>4495.7374687753554</v>
      </c>
      <c r="AG18" s="144">
        <f t="shared" si="19"/>
        <v>0</v>
      </c>
      <c r="AH18" s="144">
        <f t="shared" si="20"/>
        <v>4495.7374687753554</v>
      </c>
      <c r="AI18" s="124">
        <f t="shared" si="13"/>
        <v>914387.28178481816</v>
      </c>
      <c r="AM18" s="109"/>
      <c r="AN18" s="109"/>
      <c r="AO18" s="82"/>
    </row>
    <row r="19" spans="1:41" x14ac:dyDescent="0.25">
      <c r="A19" s="70">
        <f t="shared" si="4"/>
        <v>45809</v>
      </c>
      <c r="B19" s="71">
        <f t="shared" si="21"/>
        <v>6</v>
      </c>
      <c r="C19" s="67">
        <f t="shared" si="5"/>
        <v>7021432.2023285925</v>
      </c>
      <c r="D19" s="72">
        <f t="shared" si="6"/>
        <v>34522.041661448915</v>
      </c>
      <c r="E19" s="72">
        <f t="shared" si="7"/>
        <v>0</v>
      </c>
      <c r="F19" s="72">
        <f t="shared" si="8"/>
        <v>34522.041661448915</v>
      </c>
      <c r="G19" s="67">
        <f t="shared" si="0"/>
        <v>7021432.2023285925</v>
      </c>
      <c r="N19" s="143">
        <f t="shared" si="9"/>
        <v>45809</v>
      </c>
      <c r="O19" s="119">
        <f t="shared" si="15"/>
        <v>6</v>
      </c>
      <c r="P19" s="124">
        <f t="shared" si="10"/>
        <v>6107044.920543774</v>
      </c>
      <c r="Q19" s="144">
        <f t="shared" si="1"/>
        <v>30026.304192673553</v>
      </c>
      <c r="R19" s="144">
        <f t="shared" si="2"/>
        <v>0</v>
      </c>
      <c r="S19" s="144">
        <f t="shared" si="11"/>
        <v>30026.304192673553</v>
      </c>
      <c r="T19" s="124">
        <f t="shared" si="3"/>
        <v>6107044.920543774</v>
      </c>
      <c r="X19" s="109"/>
      <c r="Y19" s="109"/>
      <c r="Z19" s="82"/>
      <c r="AA19" s="82"/>
      <c r="AB19" s="82"/>
      <c r="AC19" s="143">
        <f t="shared" si="16"/>
        <v>45809</v>
      </c>
      <c r="AD19" s="119">
        <f t="shared" si="17"/>
        <v>6</v>
      </c>
      <c r="AE19" s="124">
        <f t="shared" si="12"/>
        <v>914387.28178481816</v>
      </c>
      <c r="AF19" s="144">
        <f t="shared" si="18"/>
        <v>4495.7374687753554</v>
      </c>
      <c r="AG19" s="144">
        <f t="shared" si="19"/>
        <v>0</v>
      </c>
      <c r="AH19" s="144">
        <f t="shared" si="20"/>
        <v>4495.7374687753554</v>
      </c>
      <c r="AI19" s="124">
        <f t="shared" si="13"/>
        <v>914387.28178481816</v>
      </c>
      <c r="AM19" s="109"/>
      <c r="AN19" s="109"/>
      <c r="AO19" s="82"/>
    </row>
    <row r="20" spans="1:41" x14ac:dyDescent="0.25">
      <c r="A20" s="70">
        <f t="shared" si="4"/>
        <v>45839</v>
      </c>
      <c r="B20" s="71">
        <f t="shared" si="21"/>
        <v>7</v>
      </c>
      <c r="C20" s="67">
        <f t="shared" si="5"/>
        <v>7021432.2023285925</v>
      </c>
      <c r="D20" s="72">
        <f t="shared" si="6"/>
        <v>34522.041661448915</v>
      </c>
      <c r="E20" s="72">
        <f t="shared" si="7"/>
        <v>0</v>
      </c>
      <c r="F20" s="72">
        <f t="shared" si="8"/>
        <v>34522.041661448915</v>
      </c>
      <c r="G20" s="67">
        <f t="shared" si="0"/>
        <v>7021432.2023285925</v>
      </c>
      <c r="N20" s="143">
        <f t="shared" si="9"/>
        <v>45839</v>
      </c>
      <c r="O20" s="119">
        <f t="shared" si="15"/>
        <v>7</v>
      </c>
      <c r="P20" s="124">
        <f t="shared" si="10"/>
        <v>6107044.920543774</v>
      </c>
      <c r="Q20" s="144">
        <f t="shared" si="1"/>
        <v>30026.304192673553</v>
      </c>
      <c r="R20" s="144">
        <f t="shared" si="2"/>
        <v>0</v>
      </c>
      <c r="S20" s="144">
        <f t="shared" si="11"/>
        <v>30026.304192673553</v>
      </c>
      <c r="T20" s="124">
        <f t="shared" si="3"/>
        <v>6107044.920543774</v>
      </c>
      <c r="X20" s="109"/>
      <c r="Y20" s="109"/>
      <c r="Z20" s="82"/>
      <c r="AA20" s="82"/>
      <c r="AB20" s="82"/>
      <c r="AC20" s="143">
        <f t="shared" si="16"/>
        <v>45839</v>
      </c>
      <c r="AD20" s="119">
        <f t="shared" si="17"/>
        <v>7</v>
      </c>
      <c r="AE20" s="124">
        <f t="shared" si="12"/>
        <v>914387.28178481816</v>
      </c>
      <c r="AF20" s="144">
        <f t="shared" si="18"/>
        <v>4495.7374687753554</v>
      </c>
      <c r="AG20" s="144">
        <f t="shared" si="19"/>
        <v>0</v>
      </c>
      <c r="AH20" s="144">
        <f t="shared" si="20"/>
        <v>4495.7374687753554</v>
      </c>
      <c r="AI20" s="124">
        <f t="shared" si="13"/>
        <v>914387.28178481816</v>
      </c>
      <c r="AM20" s="109"/>
      <c r="AN20" s="109"/>
      <c r="AO20" s="82"/>
    </row>
    <row r="21" spans="1:41" x14ac:dyDescent="0.25">
      <c r="A21" s="70">
        <f t="shared" si="4"/>
        <v>45870</v>
      </c>
      <c r="B21" s="71">
        <f t="shared" si="21"/>
        <v>8</v>
      </c>
      <c r="C21" s="67">
        <f t="shared" si="5"/>
        <v>7021432.2023285925</v>
      </c>
      <c r="D21" s="72">
        <f t="shared" si="6"/>
        <v>34522.041661448915</v>
      </c>
      <c r="E21" s="72">
        <f t="shared" si="7"/>
        <v>0</v>
      </c>
      <c r="F21" s="72">
        <f t="shared" si="8"/>
        <v>34522.041661448915</v>
      </c>
      <c r="G21" s="67">
        <f t="shared" si="0"/>
        <v>7021432.2023285925</v>
      </c>
      <c r="N21" s="143">
        <f t="shared" si="9"/>
        <v>45870</v>
      </c>
      <c r="O21" s="119">
        <f t="shared" si="15"/>
        <v>8</v>
      </c>
      <c r="P21" s="124">
        <f t="shared" si="10"/>
        <v>6107044.920543774</v>
      </c>
      <c r="Q21" s="144">
        <f t="shared" si="1"/>
        <v>30026.304192673553</v>
      </c>
      <c r="R21" s="144">
        <f t="shared" si="2"/>
        <v>0</v>
      </c>
      <c r="S21" s="144">
        <f t="shared" si="11"/>
        <v>30026.304192673553</v>
      </c>
      <c r="T21" s="124">
        <f t="shared" si="3"/>
        <v>6107044.920543774</v>
      </c>
      <c r="X21" s="109"/>
      <c r="Y21" s="109"/>
      <c r="Z21" s="82"/>
      <c r="AA21" s="82"/>
      <c r="AB21" s="82"/>
      <c r="AC21" s="143">
        <f t="shared" si="16"/>
        <v>45870</v>
      </c>
      <c r="AD21" s="119">
        <f t="shared" si="17"/>
        <v>8</v>
      </c>
      <c r="AE21" s="124">
        <f t="shared" si="12"/>
        <v>914387.28178481816</v>
      </c>
      <c r="AF21" s="144">
        <f t="shared" si="18"/>
        <v>4495.7374687753554</v>
      </c>
      <c r="AG21" s="144">
        <f t="shared" si="19"/>
        <v>0</v>
      </c>
      <c r="AH21" s="144">
        <f t="shared" si="20"/>
        <v>4495.7374687753554</v>
      </c>
      <c r="AI21" s="124">
        <f t="shared" si="13"/>
        <v>914387.28178481816</v>
      </c>
      <c r="AM21" s="109"/>
      <c r="AN21" s="109"/>
      <c r="AO21" s="82"/>
    </row>
    <row r="22" spans="1:41" x14ac:dyDescent="0.25">
      <c r="A22" s="70">
        <f t="shared" si="4"/>
        <v>45901</v>
      </c>
      <c r="B22" s="71">
        <f t="shared" si="21"/>
        <v>9</v>
      </c>
      <c r="C22" s="67">
        <f t="shared" si="5"/>
        <v>7021432.2023285925</v>
      </c>
      <c r="D22" s="72">
        <f t="shared" si="6"/>
        <v>34522.041661448915</v>
      </c>
      <c r="E22" s="72">
        <f t="shared" si="7"/>
        <v>0</v>
      </c>
      <c r="F22" s="72">
        <f t="shared" si="8"/>
        <v>34522.041661448915</v>
      </c>
      <c r="G22" s="67">
        <f t="shared" si="0"/>
        <v>7021432.2023285925</v>
      </c>
      <c r="N22" s="143">
        <f t="shared" si="9"/>
        <v>45901</v>
      </c>
      <c r="O22" s="119">
        <f t="shared" si="15"/>
        <v>9</v>
      </c>
      <c r="P22" s="124">
        <f t="shared" si="10"/>
        <v>6107044.920543774</v>
      </c>
      <c r="Q22" s="144">
        <f t="shared" si="1"/>
        <v>30026.304192673553</v>
      </c>
      <c r="R22" s="144">
        <f t="shared" si="2"/>
        <v>0</v>
      </c>
      <c r="S22" s="144">
        <f t="shared" si="11"/>
        <v>30026.304192673553</v>
      </c>
      <c r="T22" s="124">
        <f t="shared" si="3"/>
        <v>6107044.920543774</v>
      </c>
      <c r="X22" s="109"/>
      <c r="Y22" s="109"/>
      <c r="Z22" s="82"/>
      <c r="AA22" s="82"/>
      <c r="AB22" s="82"/>
      <c r="AC22" s="143">
        <f t="shared" si="16"/>
        <v>45901</v>
      </c>
      <c r="AD22" s="119">
        <f t="shared" si="17"/>
        <v>9</v>
      </c>
      <c r="AE22" s="124">
        <f t="shared" si="12"/>
        <v>914387.28178481816</v>
      </c>
      <c r="AF22" s="144">
        <f t="shared" si="18"/>
        <v>4495.7374687753554</v>
      </c>
      <c r="AG22" s="144">
        <f t="shared" si="19"/>
        <v>0</v>
      </c>
      <c r="AH22" s="144">
        <f t="shared" si="20"/>
        <v>4495.7374687753554</v>
      </c>
      <c r="AI22" s="124">
        <f t="shared" si="13"/>
        <v>914387.28178481816</v>
      </c>
      <c r="AM22" s="109"/>
      <c r="AN22" s="109"/>
      <c r="AO22" s="82"/>
    </row>
    <row r="23" spans="1:41" x14ac:dyDescent="0.25">
      <c r="A23" s="70">
        <f t="shared" si="4"/>
        <v>45931</v>
      </c>
      <c r="B23" s="71">
        <f t="shared" si="21"/>
        <v>10</v>
      </c>
      <c r="C23" s="67">
        <f t="shared" si="5"/>
        <v>7021432.2023285925</v>
      </c>
      <c r="D23" s="72">
        <f t="shared" si="6"/>
        <v>34522.041661448915</v>
      </c>
      <c r="E23" s="72">
        <f t="shared" si="7"/>
        <v>0</v>
      </c>
      <c r="F23" s="72">
        <f t="shared" si="8"/>
        <v>34522.041661448915</v>
      </c>
      <c r="G23" s="67">
        <f t="shared" si="0"/>
        <v>7021432.2023285925</v>
      </c>
      <c r="N23" s="143">
        <f t="shared" si="9"/>
        <v>45931</v>
      </c>
      <c r="O23" s="119">
        <f t="shared" si="15"/>
        <v>10</v>
      </c>
      <c r="P23" s="124">
        <f t="shared" si="10"/>
        <v>6107044.920543774</v>
      </c>
      <c r="Q23" s="144">
        <f t="shared" si="1"/>
        <v>30026.304192673553</v>
      </c>
      <c r="R23" s="144">
        <f t="shared" si="2"/>
        <v>0</v>
      </c>
      <c r="S23" s="144">
        <f t="shared" si="11"/>
        <v>30026.304192673553</v>
      </c>
      <c r="T23" s="124">
        <f t="shared" si="3"/>
        <v>6107044.920543774</v>
      </c>
      <c r="X23" s="109"/>
      <c r="Y23" s="109"/>
      <c r="Z23" s="82"/>
      <c r="AA23" s="82"/>
      <c r="AB23" s="82"/>
      <c r="AC23" s="143">
        <f t="shared" si="16"/>
        <v>45931</v>
      </c>
      <c r="AD23" s="119">
        <f t="shared" si="17"/>
        <v>10</v>
      </c>
      <c r="AE23" s="124">
        <f t="shared" si="12"/>
        <v>914387.28178481816</v>
      </c>
      <c r="AF23" s="144">
        <f t="shared" si="18"/>
        <v>4495.7374687753554</v>
      </c>
      <c r="AG23" s="144">
        <f t="shared" si="19"/>
        <v>0</v>
      </c>
      <c r="AH23" s="144">
        <f t="shared" si="20"/>
        <v>4495.7374687753554</v>
      </c>
      <c r="AI23" s="124">
        <f t="shared" si="13"/>
        <v>914387.28178481816</v>
      </c>
      <c r="AM23" s="109"/>
      <c r="AN23" s="109"/>
      <c r="AO23" s="82"/>
    </row>
    <row r="24" spans="1:41" x14ac:dyDescent="0.25">
      <c r="A24" s="70">
        <f t="shared" si="4"/>
        <v>45962</v>
      </c>
      <c r="B24" s="71">
        <f t="shared" si="21"/>
        <v>11</v>
      </c>
      <c r="C24" s="67">
        <f t="shared" si="5"/>
        <v>7021432.2023285925</v>
      </c>
      <c r="D24" s="72">
        <f t="shared" si="6"/>
        <v>34522.041661448915</v>
      </c>
      <c r="E24" s="72">
        <f t="shared" si="7"/>
        <v>0</v>
      </c>
      <c r="F24" s="72">
        <f t="shared" si="8"/>
        <v>34522.041661448915</v>
      </c>
      <c r="G24" s="67">
        <f t="shared" si="0"/>
        <v>7021432.2023285925</v>
      </c>
      <c r="N24" s="143">
        <f t="shared" si="9"/>
        <v>45962</v>
      </c>
      <c r="O24" s="119">
        <f t="shared" si="15"/>
        <v>11</v>
      </c>
      <c r="P24" s="124">
        <f t="shared" si="10"/>
        <v>6107044.920543774</v>
      </c>
      <c r="Q24" s="144">
        <f t="shared" si="1"/>
        <v>30026.304192673553</v>
      </c>
      <c r="R24" s="144">
        <f t="shared" si="2"/>
        <v>0</v>
      </c>
      <c r="S24" s="144">
        <f t="shared" si="11"/>
        <v>30026.304192673553</v>
      </c>
      <c r="T24" s="124">
        <f t="shared" si="3"/>
        <v>6107044.920543774</v>
      </c>
      <c r="X24" s="109"/>
      <c r="Y24" s="109"/>
      <c r="Z24" s="82"/>
      <c r="AA24" s="82"/>
      <c r="AB24" s="82"/>
      <c r="AC24" s="143">
        <f t="shared" si="16"/>
        <v>45962</v>
      </c>
      <c r="AD24" s="119">
        <f t="shared" si="17"/>
        <v>11</v>
      </c>
      <c r="AE24" s="124">
        <f t="shared" si="12"/>
        <v>914387.28178481816</v>
      </c>
      <c r="AF24" s="144">
        <f t="shared" si="18"/>
        <v>4495.7374687753554</v>
      </c>
      <c r="AG24" s="144">
        <f t="shared" si="19"/>
        <v>0</v>
      </c>
      <c r="AH24" s="144">
        <f t="shared" si="20"/>
        <v>4495.7374687753554</v>
      </c>
      <c r="AI24" s="124">
        <f t="shared" si="13"/>
        <v>914387.28178481816</v>
      </c>
      <c r="AM24" s="109"/>
      <c r="AN24" s="109"/>
      <c r="AO24" s="82"/>
    </row>
    <row r="25" spans="1:41" x14ac:dyDescent="0.25">
      <c r="A25" s="70">
        <f t="shared" si="4"/>
        <v>45992</v>
      </c>
      <c r="B25" s="71">
        <f t="shared" si="21"/>
        <v>12</v>
      </c>
      <c r="C25" s="67">
        <f t="shared" si="5"/>
        <v>7021432.2023285925</v>
      </c>
      <c r="D25" s="72">
        <f t="shared" si="6"/>
        <v>34522.041661448915</v>
      </c>
      <c r="E25" s="72">
        <f t="shared" si="7"/>
        <v>0</v>
      </c>
      <c r="F25" s="72">
        <f t="shared" si="8"/>
        <v>34522.041661448915</v>
      </c>
      <c r="G25" s="67">
        <f t="shared" si="0"/>
        <v>7021432.2023285925</v>
      </c>
      <c r="N25" s="143">
        <f t="shared" si="9"/>
        <v>45992</v>
      </c>
      <c r="O25" s="119">
        <f t="shared" si="15"/>
        <v>12</v>
      </c>
      <c r="P25" s="124">
        <f t="shared" si="10"/>
        <v>6107044.920543774</v>
      </c>
      <c r="Q25" s="144">
        <f t="shared" si="1"/>
        <v>30026.304192673553</v>
      </c>
      <c r="R25" s="144">
        <f t="shared" si="2"/>
        <v>0</v>
      </c>
      <c r="S25" s="144">
        <f t="shared" si="11"/>
        <v>30026.304192673553</v>
      </c>
      <c r="T25" s="124">
        <f t="shared" si="3"/>
        <v>6107044.920543774</v>
      </c>
      <c r="X25" s="109"/>
      <c r="Y25" s="109"/>
      <c r="Z25" s="82"/>
      <c r="AA25" s="82"/>
      <c r="AB25" s="82"/>
      <c r="AC25" s="143">
        <f t="shared" si="16"/>
        <v>45992</v>
      </c>
      <c r="AD25" s="119">
        <f t="shared" si="17"/>
        <v>12</v>
      </c>
      <c r="AE25" s="124">
        <f t="shared" si="12"/>
        <v>914387.28178481816</v>
      </c>
      <c r="AF25" s="144">
        <f t="shared" si="18"/>
        <v>4495.7374687753554</v>
      </c>
      <c r="AG25" s="144">
        <f t="shared" si="19"/>
        <v>0</v>
      </c>
      <c r="AH25" s="144">
        <f t="shared" si="20"/>
        <v>4495.7374687753554</v>
      </c>
      <c r="AI25" s="124">
        <f t="shared" si="13"/>
        <v>914387.28178481816</v>
      </c>
      <c r="AM25" s="109"/>
      <c r="AN25" s="109"/>
      <c r="AO25" s="82"/>
    </row>
    <row r="26" spans="1:41" x14ac:dyDescent="0.25">
      <c r="A26" s="70">
        <f t="shared" si="4"/>
        <v>46023</v>
      </c>
      <c r="B26" s="71">
        <f t="shared" si="21"/>
        <v>13</v>
      </c>
      <c r="C26" s="67">
        <f t="shared" si="5"/>
        <v>7021432.2023285925</v>
      </c>
      <c r="D26" s="72">
        <f t="shared" si="6"/>
        <v>34522.041661448915</v>
      </c>
      <c r="E26" s="72">
        <f t="shared" si="7"/>
        <v>0</v>
      </c>
      <c r="F26" s="72">
        <f t="shared" si="8"/>
        <v>34522.041661448915</v>
      </c>
      <c r="G26" s="67">
        <f t="shared" si="0"/>
        <v>7021432.2023285925</v>
      </c>
      <c r="N26" s="143">
        <f t="shared" si="9"/>
        <v>46023</v>
      </c>
      <c r="O26" s="119">
        <f t="shared" si="15"/>
        <v>13</v>
      </c>
      <c r="P26" s="124">
        <f t="shared" si="10"/>
        <v>6107044.920543774</v>
      </c>
      <c r="Q26" s="144">
        <f t="shared" si="1"/>
        <v>30026.304192673553</v>
      </c>
      <c r="R26" s="144">
        <f t="shared" si="2"/>
        <v>0</v>
      </c>
      <c r="S26" s="144">
        <f t="shared" si="11"/>
        <v>30026.304192673553</v>
      </c>
      <c r="T26" s="124">
        <f t="shared" si="3"/>
        <v>6107044.920543774</v>
      </c>
      <c r="X26" s="109"/>
      <c r="Y26" s="109"/>
      <c r="Z26" s="82"/>
      <c r="AA26" s="82"/>
      <c r="AB26" s="82"/>
      <c r="AC26" s="143">
        <f t="shared" si="16"/>
        <v>46023</v>
      </c>
      <c r="AD26" s="119">
        <f t="shared" si="17"/>
        <v>13</v>
      </c>
      <c r="AE26" s="124">
        <f t="shared" si="12"/>
        <v>914387.28178481816</v>
      </c>
      <c r="AF26" s="144">
        <f t="shared" si="18"/>
        <v>4495.7374687753554</v>
      </c>
      <c r="AG26" s="144">
        <f t="shared" si="19"/>
        <v>0</v>
      </c>
      <c r="AH26" s="144">
        <f t="shared" si="20"/>
        <v>4495.7374687753554</v>
      </c>
      <c r="AI26" s="124">
        <f t="shared" si="13"/>
        <v>914387.28178481816</v>
      </c>
      <c r="AM26" s="109"/>
      <c r="AN26" s="109"/>
      <c r="AO26" s="82"/>
    </row>
    <row r="27" spans="1:41" x14ac:dyDescent="0.25">
      <c r="A27" s="70">
        <f t="shared" si="4"/>
        <v>46054</v>
      </c>
      <c r="B27" s="71">
        <f t="shared" si="21"/>
        <v>14</v>
      </c>
      <c r="C27" s="67">
        <f t="shared" si="5"/>
        <v>7021432.2023285925</v>
      </c>
      <c r="D27" s="72">
        <f t="shared" si="6"/>
        <v>34522.041661448915</v>
      </c>
      <c r="E27" s="72">
        <f t="shared" si="7"/>
        <v>0</v>
      </c>
      <c r="F27" s="72">
        <f t="shared" si="8"/>
        <v>34522.041661448915</v>
      </c>
      <c r="G27" s="67">
        <f t="shared" si="0"/>
        <v>7021432.2023285925</v>
      </c>
      <c r="N27" s="143">
        <f t="shared" si="9"/>
        <v>46054</v>
      </c>
      <c r="O27" s="119">
        <f t="shared" si="15"/>
        <v>14</v>
      </c>
      <c r="P27" s="124">
        <f t="shared" si="10"/>
        <v>6107044.920543774</v>
      </c>
      <c r="Q27" s="144">
        <f t="shared" si="1"/>
        <v>30026.304192673553</v>
      </c>
      <c r="R27" s="144">
        <f t="shared" si="2"/>
        <v>0</v>
      </c>
      <c r="S27" s="144">
        <f t="shared" si="11"/>
        <v>30026.304192673553</v>
      </c>
      <c r="T27" s="124">
        <f t="shared" si="3"/>
        <v>6107044.920543774</v>
      </c>
      <c r="AC27" s="143">
        <f t="shared" si="16"/>
        <v>46054</v>
      </c>
      <c r="AD27" s="119">
        <f t="shared" si="17"/>
        <v>14</v>
      </c>
      <c r="AE27" s="124">
        <f t="shared" si="12"/>
        <v>914387.28178481816</v>
      </c>
      <c r="AF27" s="144">
        <f t="shared" si="18"/>
        <v>4495.7374687753554</v>
      </c>
      <c r="AG27" s="144">
        <f t="shared" si="19"/>
        <v>0</v>
      </c>
      <c r="AH27" s="144">
        <f t="shared" si="20"/>
        <v>4495.7374687753554</v>
      </c>
      <c r="AI27" s="124">
        <f t="shared" si="13"/>
        <v>914387.28178481816</v>
      </c>
    </row>
    <row r="28" spans="1:41" x14ac:dyDescent="0.25">
      <c r="A28" s="70">
        <f t="shared" si="4"/>
        <v>46082</v>
      </c>
      <c r="B28" s="71">
        <f t="shared" si="21"/>
        <v>15</v>
      </c>
      <c r="C28" s="67">
        <f t="shared" si="5"/>
        <v>7021432.2023285925</v>
      </c>
      <c r="D28" s="72">
        <f t="shared" si="6"/>
        <v>34522.041661448915</v>
      </c>
      <c r="E28" s="72">
        <f t="shared" si="7"/>
        <v>0</v>
      </c>
      <c r="F28" s="72">
        <f t="shared" si="8"/>
        <v>34522.041661448915</v>
      </c>
      <c r="G28" s="67">
        <f t="shared" si="0"/>
        <v>7021432.2023285925</v>
      </c>
      <c r="N28" s="143">
        <f t="shared" si="9"/>
        <v>46082</v>
      </c>
      <c r="O28" s="119">
        <f t="shared" si="15"/>
        <v>15</v>
      </c>
      <c r="P28" s="124">
        <f t="shared" si="10"/>
        <v>6107044.920543774</v>
      </c>
      <c r="Q28" s="144">
        <f t="shared" si="1"/>
        <v>30026.304192673553</v>
      </c>
      <c r="R28" s="144">
        <f t="shared" si="2"/>
        <v>0</v>
      </c>
      <c r="S28" s="144">
        <f t="shared" si="11"/>
        <v>30026.304192673553</v>
      </c>
      <c r="T28" s="124">
        <f t="shared" si="3"/>
        <v>6107044.920543774</v>
      </c>
      <c r="AC28" s="143">
        <f t="shared" si="16"/>
        <v>46082</v>
      </c>
      <c r="AD28" s="119">
        <f t="shared" si="17"/>
        <v>15</v>
      </c>
      <c r="AE28" s="124">
        <f t="shared" si="12"/>
        <v>914387.28178481816</v>
      </c>
      <c r="AF28" s="144">
        <f t="shared" si="18"/>
        <v>4495.7374687753554</v>
      </c>
      <c r="AG28" s="144">
        <f t="shared" si="19"/>
        <v>0</v>
      </c>
      <c r="AH28" s="144">
        <f t="shared" si="20"/>
        <v>4495.7374687753554</v>
      </c>
      <c r="AI28" s="124">
        <f t="shared" si="13"/>
        <v>914387.28178481816</v>
      </c>
    </row>
    <row r="29" spans="1:41" x14ac:dyDescent="0.25">
      <c r="A29" s="70">
        <f t="shared" si="4"/>
        <v>46113</v>
      </c>
      <c r="B29" s="71">
        <f t="shared" si="21"/>
        <v>16</v>
      </c>
      <c r="C29" s="67">
        <f t="shared" si="5"/>
        <v>7021432.2023285925</v>
      </c>
      <c r="D29" s="72">
        <f t="shared" si="6"/>
        <v>34522.041661448915</v>
      </c>
      <c r="E29" s="72">
        <f t="shared" si="7"/>
        <v>0</v>
      </c>
      <c r="F29" s="72">
        <f t="shared" si="8"/>
        <v>34522.041661448915</v>
      </c>
      <c r="G29" s="67">
        <f t="shared" si="0"/>
        <v>7021432.2023285925</v>
      </c>
      <c r="N29" s="143">
        <f t="shared" si="9"/>
        <v>46113</v>
      </c>
      <c r="O29" s="119">
        <f t="shared" si="15"/>
        <v>16</v>
      </c>
      <c r="P29" s="124">
        <f t="shared" si="10"/>
        <v>6107044.920543774</v>
      </c>
      <c r="Q29" s="144">
        <f t="shared" si="1"/>
        <v>30026.304192673553</v>
      </c>
      <c r="R29" s="144">
        <f t="shared" si="2"/>
        <v>0</v>
      </c>
      <c r="S29" s="144">
        <f t="shared" si="11"/>
        <v>30026.304192673553</v>
      </c>
      <c r="T29" s="124">
        <f t="shared" si="3"/>
        <v>6107044.920543774</v>
      </c>
      <c r="AC29" s="143">
        <f t="shared" si="16"/>
        <v>46113</v>
      </c>
      <c r="AD29" s="119">
        <f t="shared" si="17"/>
        <v>16</v>
      </c>
      <c r="AE29" s="124">
        <f t="shared" si="12"/>
        <v>914387.28178481816</v>
      </c>
      <c r="AF29" s="144">
        <f t="shared" si="18"/>
        <v>4495.7374687753554</v>
      </c>
      <c r="AG29" s="144">
        <f t="shared" si="19"/>
        <v>0</v>
      </c>
      <c r="AH29" s="144">
        <f t="shared" si="20"/>
        <v>4495.7374687753554</v>
      </c>
      <c r="AI29" s="124">
        <f t="shared" si="13"/>
        <v>914387.28178481816</v>
      </c>
    </row>
    <row r="30" spans="1:41" x14ac:dyDescent="0.25">
      <c r="A30" s="70">
        <f t="shared" si="4"/>
        <v>46143</v>
      </c>
      <c r="B30" s="71">
        <f t="shared" si="21"/>
        <v>17</v>
      </c>
      <c r="C30" s="67">
        <f t="shared" si="5"/>
        <v>7021432.2023285925</v>
      </c>
      <c r="D30" s="72">
        <f t="shared" si="6"/>
        <v>34522.041661448915</v>
      </c>
      <c r="E30" s="72">
        <f t="shared" si="7"/>
        <v>0</v>
      </c>
      <c r="F30" s="72">
        <f t="shared" si="8"/>
        <v>34522.041661448915</v>
      </c>
      <c r="G30" s="67">
        <f t="shared" si="0"/>
        <v>7021432.2023285925</v>
      </c>
      <c r="N30" s="143">
        <f t="shared" si="9"/>
        <v>46143</v>
      </c>
      <c r="O30" s="119">
        <f t="shared" si="15"/>
        <v>17</v>
      </c>
      <c r="P30" s="124">
        <f t="shared" si="10"/>
        <v>6107044.920543774</v>
      </c>
      <c r="Q30" s="144">
        <f t="shared" si="1"/>
        <v>30026.304192673553</v>
      </c>
      <c r="R30" s="144">
        <f t="shared" si="2"/>
        <v>0</v>
      </c>
      <c r="S30" s="144">
        <f t="shared" si="11"/>
        <v>30026.304192673553</v>
      </c>
      <c r="T30" s="124">
        <f t="shared" si="3"/>
        <v>6107044.920543774</v>
      </c>
      <c r="AC30" s="143">
        <f t="shared" si="16"/>
        <v>46143</v>
      </c>
      <c r="AD30" s="119">
        <f t="shared" si="17"/>
        <v>17</v>
      </c>
      <c r="AE30" s="124">
        <f t="shared" si="12"/>
        <v>914387.28178481816</v>
      </c>
      <c r="AF30" s="144">
        <f t="shared" si="18"/>
        <v>4495.7374687753554</v>
      </c>
      <c r="AG30" s="144">
        <f t="shared" si="19"/>
        <v>0</v>
      </c>
      <c r="AH30" s="144">
        <f t="shared" si="20"/>
        <v>4495.7374687753554</v>
      </c>
      <c r="AI30" s="124">
        <f t="shared" si="13"/>
        <v>914387.28178481816</v>
      </c>
    </row>
    <row r="31" spans="1:41" x14ac:dyDescent="0.25">
      <c r="A31" s="70">
        <f t="shared" si="4"/>
        <v>46174</v>
      </c>
      <c r="B31" s="71">
        <f t="shared" si="21"/>
        <v>18</v>
      </c>
      <c r="C31" s="67">
        <f t="shared" si="5"/>
        <v>7021432.2023285925</v>
      </c>
      <c r="D31" s="72">
        <f t="shared" si="6"/>
        <v>34522.041661448915</v>
      </c>
      <c r="E31" s="72">
        <f t="shared" si="7"/>
        <v>0</v>
      </c>
      <c r="F31" s="72">
        <f t="shared" si="8"/>
        <v>34522.041661448915</v>
      </c>
      <c r="G31" s="67">
        <f t="shared" si="0"/>
        <v>7021432.2023285925</v>
      </c>
      <c r="N31" s="143">
        <f t="shared" si="9"/>
        <v>46174</v>
      </c>
      <c r="O31" s="119">
        <f t="shared" si="15"/>
        <v>18</v>
      </c>
      <c r="P31" s="124">
        <f t="shared" si="10"/>
        <v>6107044.920543774</v>
      </c>
      <c r="Q31" s="144">
        <f t="shared" si="1"/>
        <v>30026.304192673553</v>
      </c>
      <c r="R31" s="144">
        <f t="shared" si="2"/>
        <v>0</v>
      </c>
      <c r="S31" s="144">
        <f t="shared" si="11"/>
        <v>30026.304192673553</v>
      </c>
      <c r="T31" s="124">
        <f t="shared" si="3"/>
        <v>6107044.920543774</v>
      </c>
      <c r="AC31" s="143">
        <f t="shared" si="16"/>
        <v>46174</v>
      </c>
      <c r="AD31" s="119">
        <f t="shared" si="17"/>
        <v>18</v>
      </c>
      <c r="AE31" s="124">
        <f t="shared" si="12"/>
        <v>914387.28178481816</v>
      </c>
      <c r="AF31" s="144">
        <f t="shared" si="18"/>
        <v>4495.7374687753554</v>
      </c>
      <c r="AG31" s="144">
        <f t="shared" si="19"/>
        <v>0</v>
      </c>
      <c r="AH31" s="144">
        <f t="shared" si="20"/>
        <v>4495.7374687753554</v>
      </c>
      <c r="AI31" s="124">
        <f t="shared" si="13"/>
        <v>914387.28178481816</v>
      </c>
    </row>
    <row r="32" spans="1:41" x14ac:dyDescent="0.25">
      <c r="A32" s="70">
        <f t="shared" si="4"/>
        <v>46204</v>
      </c>
      <c r="B32" s="71">
        <f t="shared" si="21"/>
        <v>19</v>
      </c>
      <c r="C32" s="67">
        <f t="shared" si="5"/>
        <v>7021432.2023285925</v>
      </c>
      <c r="D32" s="72">
        <f t="shared" si="6"/>
        <v>34522.041661448915</v>
      </c>
      <c r="E32" s="72">
        <f t="shared" si="7"/>
        <v>0</v>
      </c>
      <c r="F32" s="72">
        <f t="shared" si="8"/>
        <v>34522.041661448915</v>
      </c>
      <c r="G32" s="67">
        <f t="shared" si="0"/>
        <v>7021432.2023285925</v>
      </c>
      <c r="N32" s="143">
        <f t="shared" si="9"/>
        <v>46204</v>
      </c>
      <c r="O32" s="119">
        <f t="shared" si="15"/>
        <v>19</v>
      </c>
      <c r="P32" s="124">
        <f t="shared" si="10"/>
        <v>6107044.920543774</v>
      </c>
      <c r="Q32" s="144">
        <f t="shared" si="1"/>
        <v>30026.304192673553</v>
      </c>
      <c r="R32" s="144">
        <f t="shared" si="2"/>
        <v>0</v>
      </c>
      <c r="S32" s="144">
        <f t="shared" si="11"/>
        <v>30026.304192673553</v>
      </c>
      <c r="T32" s="124">
        <f t="shared" si="3"/>
        <v>6107044.920543774</v>
      </c>
      <c r="AC32" s="143">
        <f t="shared" si="16"/>
        <v>46204</v>
      </c>
      <c r="AD32" s="119">
        <f t="shared" si="17"/>
        <v>19</v>
      </c>
      <c r="AE32" s="124">
        <f t="shared" si="12"/>
        <v>914387.28178481816</v>
      </c>
      <c r="AF32" s="144">
        <f t="shared" si="18"/>
        <v>4495.7374687753554</v>
      </c>
      <c r="AG32" s="144">
        <f t="shared" si="19"/>
        <v>0</v>
      </c>
      <c r="AH32" s="144">
        <f t="shared" si="20"/>
        <v>4495.7374687753554</v>
      </c>
      <c r="AI32" s="124">
        <f t="shared" si="13"/>
        <v>914387.28178481816</v>
      </c>
    </row>
    <row r="33" spans="1:35" x14ac:dyDescent="0.25">
      <c r="A33" s="70">
        <f t="shared" si="4"/>
        <v>46235</v>
      </c>
      <c r="B33" s="71">
        <f t="shared" si="21"/>
        <v>20</v>
      </c>
      <c r="C33" s="67">
        <f t="shared" si="5"/>
        <v>7021432.2023285925</v>
      </c>
      <c r="D33" s="72">
        <f t="shared" si="6"/>
        <v>34522.041661448915</v>
      </c>
      <c r="E33" s="72">
        <f t="shared" si="7"/>
        <v>0</v>
      </c>
      <c r="F33" s="72">
        <f t="shared" si="8"/>
        <v>34522.041661448915</v>
      </c>
      <c r="G33" s="67">
        <f t="shared" si="0"/>
        <v>7021432.2023285925</v>
      </c>
      <c r="N33" s="143">
        <f t="shared" si="9"/>
        <v>46235</v>
      </c>
      <c r="O33" s="119">
        <f t="shared" si="15"/>
        <v>20</v>
      </c>
      <c r="P33" s="124">
        <f t="shared" si="10"/>
        <v>6107044.920543774</v>
      </c>
      <c r="Q33" s="144">
        <f t="shared" si="1"/>
        <v>30026.304192673553</v>
      </c>
      <c r="R33" s="144">
        <f t="shared" si="2"/>
        <v>0</v>
      </c>
      <c r="S33" s="144">
        <f t="shared" si="11"/>
        <v>30026.304192673553</v>
      </c>
      <c r="T33" s="124">
        <f t="shared" si="3"/>
        <v>6107044.920543774</v>
      </c>
      <c r="AC33" s="143">
        <f t="shared" si="16"/>
        <v>46235</v>
      </c>
      <c r="AD33" s="119">
        <f t="shared" si="17"/>
        <v>20</v>
      </c>
      <c r="AE33" s="124">
        <f t="shared" si="12"/>
        <v>914387.28178481816</v>
      </c>
      <c r="AF33" s="144">
        <f t="shared" si="18"/>
        <v>4495.7374687753554</v>
      </c>
      <c r="AG33" s="144">
        <f t="shared" si="19"/>
        <v>0</v>
      </c>
      <c r="AH33" s="144">
        <f t="shared" si="20"/>
        <v>4495.7374687753554</v>
      </c>
      <c r="AI33" s="124">
        <f t="shared" si="13"/>
        <v>914387.28178481816</v>
      </c>
    </row>
    <row r="34" spans="1:35" x14ac:dyDescent="0.25">
      <c r="A34" s="70">
        <f t="shared" si="4"/>
        <v>46266</v>
      </c>
      <c r="B34" s="71">
        <f t="shared" si="21"/>
        <v>21</v>
      </c>
      <c r="C34" s="67">
        <f t="shared" si="5"/>
        <v>7021432.2023285925</v>
      </c>
      <c r="D34" s="72">
        <f t="shared" si="6"/>
        <v>34522.041661448915</v>
      </c>
      <c r="E34" s="72">
        <f t="shared" si="7"/>
        <v>0</v>
      </c>
      <c r="F34" s="72">
        <f t="shared" si="8"/>
        <v>34522.041661448915</v>
      </c>
      <c r="G34" s="67">
        <f t="shared" si="0"/>
        <v>7021432.2023285925</v>
      </c>
      <c r="N34" s="143">
        <f t="shared" si="9"/>
        <v>46266</v>
      </c>
      <c r="O34" s="119">
        <f t="shared" si="15"/>
        <v>21</v>
      </c>
      <c r="P34" s="124">
        <f t="shared" si="10"/>
        <v>6107044.920543774</v>
      </c>
      <c r="Q34" s="144">
        <f t="shared" si="1"/>
        <v>30026.304192673553</v>
      </c>
      <c r="R34" s="144">
        <f t="shared" si="2"/>
        <v>0</v>
      </c>
      <c r="S34" s="144">
        <f t="shared" si="11"/>
        <v>30026.304192673553</v>
      </c>
      <c r="T34" s="124">
        <f t="shared" si="3"/>
        <v>6107044.920543774</v>
      </c>
      <c r="AC34" s="143">
        <f t="shared" si="16"/>
        <v>46266</v>
      </c>
      <c r="AD34" s="119">
        <f t="shared" si="17"/>
        <v>21</v>
      </c>
      <c r="AE34" s="124">
        <f t="shared" si="12"/>
        <v>914387.28178481816</v>
      </c>
      <c r="AF34" s="144">
        <f t="shared" si="18"/>
        <v>4495.7374687753554</v>
      </c>
      <c r="AG34" s="144">
        <f t="shared" si="19"/>
        <v>0</v>
      </c>
      <c r="AH34" s="144">
        <f t="shared" si="20"/>
        <v>4495.7374687753554</v>
      </c>
      <c r="AI34" s="124">
        <f t="shared" si="13"/>
        <v>914387.28178481816</v>
      </c>
    </row>
    <row r="35" spans="1:35" x14ac:dyDescent="0.25">
      <c r="A35" s="70">
        <f t="shared" si="4"/>
        <v>46296</v>
      </c>
      <c r="B35" s="71">
        <f t="shared" si="21"/>
        <v>22</v>
      </c>
      <c r="C35" s="67">
        <f t="shared" si="5"/>
        <v>7021432.2023285925</v>
      </c>
      <c r="D35" s="72">
        <f t="shared" si="6"/>
        <v>34522.041661448915</v>
      </c>
      <c r="E35" s="72">
        <f t="shared" si="7"/>
        <v>0</v>
      </c>
      <c r="F35" s="72">
        <f t="shared" si="8"/>
        <v>34522.041661448915</v>
      </c>
      <c r="G35" s="67">
        <f t="shared" si="0"/>
        <v>7021432.2023285925</v>
      </c>
      <c r="N35" s="143">
        <f t="shared" si="9"/>
        <v>46296</v>
      </c>
      <c r="O35" s="119">
        <f t="shared" si="15"/>
        <v>22</v>
      </c>
      <c r="P35" s="124">
        <f t="shared" si="10"/>
        <v>6107044.920543774</v>
      </c>
      <c r="Q35" s="144">
        <f t="shared" si="1"/>
        <v>30026.304192673553</v>
      </c>
      <c r="R35" s="144">
        <f t="shared" si="2"/>
        <v>0</v>
      </c>
      <c r="S35" s="144">
        <f t="shared" si="11"/>
        <v>30026.304192673553</v>
      </c>
      <c r="T35" s="124">
        <f t="shared" si="3"/>
        <v>6107044.920543774</v>
      </c>
      <c r="AC35" s="143">
        <f t="shared" si="16"/>
        <v>46296</v>
      </c>
      <c r="AD35" s="119">
        <f t="shared" si="17"/>
        <v>22</v>
      </c>
      <c r="AE35" s="124">
        <f t="shared" si="12"/>
        <v>914387.28178481816</v>
      </c>
      <c r="AF35" s="144">
        <f t="shared" si="18"/>
        <v>4495.7374687753554</v>
      </c>
      <c r="AG35" s="144">
        <f t="shared" si="19"/>
        <v>0</v>
      </c>
      <c r="AH35" s="144">
        <f t="shared" si="20"/>
        <v>4495.7374687753554</v>
      </c>
      <c r="AI35" s="124">
        <f t="shared" si="13"/>
        <v>914387.28178481816</v>
      </c>
    </row>
    <row r="36" spans="1:35" x14ac:dyDescent="0.25">
      <c r="A36" s="70">
        <f t="shared" si="4"/>
        <v>46327</v>
      </c>
      <c r="B36" s="71">
        <f t="shared" si="21"/>
        <v>23</v>
      </c>
      <c r="C36" s="67">
        <f t="shared" si="5"/>
        <v>7021432.2023285925</v>
      </c>
      <c r="D36" s="72">
        <f t="shared" si="6"/>
        <v>34522.041661448915</v>
      </c>
      <c r="E36" s="72">
        <f t="shared" si="7"/>
        <v>0</v>
      </c>
      <c r="F36" s="72">
        <f t="shared" si="8"/>
        <v>34522.041661448915</v>
      </c>
      <c r="G36" s="67">
        <f t="shared" si="0"/>
        <v>7021432.2023285925</v>
      </c>
      <c r="N36" s="143">
        <f t="shared" si="9"/>
        <v>46327</v>
      </c>
      <c r="O36" s="119">
        <f t="shared" si="15"/>
        <v>23</v>
      </c>
      <c r="P36" s="124">
        <f t="shared" si="10"/>
        <v>6107044.920543774</v>
      </c>
      <c r="Q36" s="144">
        <f t="shared" si="1"/>
        <v>30026.304192673553</v>
      </c>
      <c r="R36" s="144">
        <f t="shared" si="2"/>
        <v>0</v>
      </c>
      <c r="S36" s="144">
        <f t="shared" si="11"/>
        <v>30026.304192673553</v>
      </c>
      <c r="T36" s="124">
        <f t="shared" si="3"/>
        <v>6107044.920543774</v>
      </c>
      <c r="AC36" s="143">
        <f t="shared" si="16"/>
        <v>46327</v>
      </c>
      <c r="AD36" s="119">
        <f t="shared" si="17"/>
        <v>23</v>
      </c>
      <c r="AE36" s="124">
        <f t="shared" si="12"/>
        <v>914387.28178481816</v>
      </c>
      <c r="AF36" s="144">
        <f t="shared" si="18"/>
        <v>4495.7374687753554</v>
      </c>
      <c r="AG36" s="144">
        <f t="shared" si="19"/>
        <v>0</v>
      </c>
      <c r="AH36" s="144">
        <f t="shared" si="20"/>
        <v>4495.7374687753554</v>
      </c>
      <c r="AI36" s="124">
        <f t="shared" si="13"/>
        <v>914387.28178481816</v>
      </c>
    </row>
    <row r="37" spans="1:35" x14ac:dyDescent="0.25">
      <c r="A37" s="70">
        <f t="shared" si="4"/>
        <v>46357</v>
      </c>
      <c r="B37" s="71">
        <f t="shared" si="21"/>
        <v>24</v>
      </c>
      <c r="C37" s="67">
        <f t="shared" si="5"/>
        <v>7021432.2023285925</v>
      </c>
      <c r="D37" s="72">
        <f t="shared" si="6"/>
        <v>34522.041661448915</v>
      </c>
      <c r="E37" s="72">
        <f t="shared" si="7"/>
        <v>0</v>
      </c>
      <c r="F37" s="72">
        <f t="shared" si="8"/>
        <v>34522.041661448915</v>
      </c>
      <c r="G37" s="67">
        <f t="shared" si="0"/>
        <v>7021432.2023285925</v>
      </c>
      <c r="N37" s="143">
        <f t="shared" si="9"/>
        <v>46357</v>
      </c>
      <c r="O37" s="119">
        <f t="shared" si="15"/>
        <v>24</v>
      </c>
      <c r="P37" s="124">
        <f t="shared" si="10"/>
        <v>6107044.920543774</v>
      </c>
      <c r="Q37" s="144">
        <f t="shared" si="1"/>
        <v>30026.304192673553</v>
      </c>
      <c r="R37" s="144">
        <f t="shared" si="2"/>
        <v>0</v>
      </c>
      <c r="S37" s="144">
        <f t="shared" si="11"/>
        <v>30026.304192673553</v>
      </c>
      <c r="T37" s="124">
        <f t="shared" si="3"/>
        <v>6107044.920543774</v>
      </c>
      <c r="AC37" s="143">
        <f t="shared" si="16"/>
        <v>46357</v>
      </c>
      <c r="AD37" s="119">
        <f t="shared" si="17"/>
        <v>24</v>
      </c>
      <c r="AE37" s="124">
        <f t="shared" si="12"/>
        <v>914387.28178481816</v>
      </c>
      <c r="AF37" s="144">
        <f t="shared" si="18"/>
        <v>4495.7374687753554</v>
      </c>
      <c r="AG37" s="144">
        <f t="shared" si="19"/>
        <v>0</v>
      </c>
      <c r="AH37" s="144">
        <f t="shared" si="20"/>
        <v>4495.7374687753554</v>
      </c>
      <c r="AI37" s="124">
        <f t="shared" si="13"/>
        <v>914387.28178481816</v>
      </c>
    </row>
    <row r="38" spans="1:35" x14ac:dyDescent="0.25">
      <c r="A38" s="70">
        <f t="shared" si="4"/>
        <v>46388</v>
      </c>
      <c r="B38" s="71">
        <f t="shared" si="21"/>
        <v>25</v>
      </c>
      <c r="C38" s="67">
        <f t="shared" si="5"/>
        <v>7021432.2023285925</v>
      </c>
      <c r="D38" s="72">
        <f t="shared" si="6"/>
        <v>34522.041661448915</v>
      </c>
      <c r="E38" s="72">
        <f t="shared" si="7"/>
        <v>0</v>
      </c>
      <c r="F38" s="72">
        <f t="shared" si="8"/>
        <v>34522.041661448915</v>
      </c>
      <c r="G38" s="67">
        <f t="shared" si="0"/>
        <v>7021432.2023285925</v>
      </c>
      <c r="N38" s="143">
        <f t="shared" si="9"/>
        <v>46388</v>
      </c>
      <c r="O38" s="119">
        <f t="shared" si="15"/>
        <v>25</v>
      </c>
      <c r="P38" s="124">
        <f t="shared" si="10"/>
        <v>6107044.920543774</v>
      </c>
      <c r="Q38" s="144">
        <f t="shared" si="1"/>
        <v>30026.304192673553</v>
      </c>
      <c r="R38" s="144">
        <f t="shared" si="2"/>
        <v>0</v>
      </c>
      <c r="S38" s="144">
        <f t="shared" si="11"/>
        <v>30026.304192673553</v>
      </c>
      <c r="T38" s="124">
        <f t="shared" si="3"/>
        <v>6107044.920543774</v>
      </c>
      <c r="AC38" s="143">
        <f t="shared" si="16"/>
        <v>46388</v>
      </c>
      <c r="AD38" s="119">
        <f t="shared" si="17"/>
        <v>25</v>
      </c>
      <c r="AE38" s="124">
        <f t="shared" si="12"/>
        <v>914387.28178481816</v>
      </c>
      <c r="AF38" s="144">
        <f t="shared" si="18"/>
        <v>4495.7374687753554</v>
      </c>
      <c r="AG38" s="144">
        <f t="shared" si="19"/>
        <v>0</v>
      </c>
      <c r="AH38" s="144">
        <f t="shared" si="20"/>
        <v>4495.7374687753554</v>
      </c>
      <c r="AI38" s="124">
        <f t="shared" si="13"/>
        <v>914387.28178481816</v>
      </c>
    </row>
    <row r="39" spans="1:35" x14ac:dyDescent="0.25">
      <c r="A39" s="70">
        <f t="shared" si="4"/>
        <v>46419</v>
      </c>
      <c r="B39" s="71">
        <f t="shared" si="21"/>
        <v>26</v>
      </c>
      <c r="C39" s="67">
        <f t="shared" si="5"/>
        <v>7021432.2023285925</v>
      </c>
      <c r="D39" s="72">
        <f t="shared" si="6"/>
        <v>34522.041661448915</v>
      </c>
      <c r="E39" s="72">
        <f t="shared" si="7"/>
        <v>0</v>
      </c>
      <c r="F39" s="72">
        <f t="shared" si="8"/>
        <v>34522.041661448915</v>
      </c>
      <c r="G39" s="67">
        <f t="shared" si="0"/>
        <v>7021432.2023285925</v>
      </c>
      <c r="N39" s="143">
        <f t="shared" si="9"/>
        <v>46419</v>
      </c>
      <c r="O39" s="119">
        <f t="shared" si="15"/>
        <v>26</v>
      </c>
      <c r="P39" s="124">
        <f t="shared" si="10"/>
        <v>6107044.920543774</v>
      </c>
      <c r="Q39" s="144">
        <f t="shared" si="1"/>
        <v>30026.304192673553</v>
      </c>
      <c r="R39" s="144">
        <f t="shared" si="2"/>
        <v>0</v>
      </c>
      <c r="S39" s="144">
        <f t="shared" si="11"/>
        <v>30026.304192673553</v>
      </c>
      <c r="T39" s="124">
        <f t="shared" si="3"/>
        <v>6107044.920543774</v>
      </c>
      <c r="AC39" s="143">
        <f t="shared" si="16"/>
        <v>46419</v>
      </c>
      <c r="AD39" s="119">
        <f t="shared" si="17"/>
        <v>26</v>
      </c>
      <c r="AE39" s="124">
        <f t="shared" si="12"/>
        <v>914387.28178481816</v>
      </c>
      <c r="AF39" s="144">
        <f t="shared" si="18"/>
        <v>4495.7374687753554</v>
      </c>
      <c r="AG39" s="144">
        <f t="shared" si="19"/>
        <v>0</v>
      </c>
      <c r="AH39" s="144">
        <f t="shared" si="20"/>
        <v>4495.7374687753554</v>
      </c>
      <c r="AI39" s="124">
        <f t="shared" si="13"/>
        <v>914387.28178481816</v>
      </c>
    </row>
    <row r="40" spans="1:35" x14ac:dyDescent="0.25">
      <c r="A40" s="70">
        <f t="shared" si="4"/>
        <v>46447</v>
      </c>
      <c r="B40" s="71">
        <f t="shared" si="21"/>
        <v>27</v>
      </c>
      <c r="C40" s="67">
        <f t="shared" si="5"/>
        <v>7021432.2023285925</v>
      </c>
      <c r="D40" s="72">
        <f t="shared" si="6"/>
        <v>34522.041661448915</v>
      </c>
      <c r="E40" s="72">
        <f t="shared" si="7"/>
        <v>0</v>
      </c>
      <c r="F40" s="72">
        <f t="shared" si="8"/>
        <v>34522.041661448915</v>
      </c>
      <c r="G40" s="67">
        <f t="shared" si="0"/>
        <v>7021432.2023285925</v>
      </c>
      <c r="N40" s="143">
        <f t="shared" si="9"/>
        <v>46447</v>
      </c>
      <c r="O40" s="119">
        <f t="shared" si="15"/>
        <v>27</v>
      </c>
      <c r="P40" s="124">
        <f t="shared" si="10"/>
        <v>6107044.920543774</v>
      </c>
      <c r="Q40" s="144">
        <f t="shared" si="1"/>
        <v>30026.304192673553</v>
      </c>
      <c r="R40" s="144">
        <f t="shared" si="2"/>
        <v>0</v>
      </c>
      <c r="S40" s="144">
        <f t="shared" si="11"/>
        <v>30026.304192673553</v>
      </c>
      <c r="T40" s="124">
        <f t="shared" si="3"/>
        <v>6107044.920543774</v>
      </c>
      <c r="AC40" s="143">
        <f t="shared" si="16"/>
        <v>46447</v>
      </c>
      <c r="AD40" s="119">
        <f t="shared" si="17"/>
        <v>27</v>
      </c>
      <c r="AE40" s="124">
        <f t="shared" si="12"/>
        <v>914387.28178481816</v>
      </c>
      <c r="AF40" s="144">
        <f t="shared" si="18"/>
        <v>4495.7374687753554</v>
      </c>
      <c r="AG40" s="144">
        <f t="shared" si="19"/>
        <v>0</v>
      </c>
      <c r="AH40" s="144">
        <f t="shared" si="20"/>
        <v>4495.7374687753554</v>
      </c>
      <c r="AI40" s="124">
        <f t="shared" si="13"/>
        <v>914387.28178481816</v>
      </c>
    </row>
    <row r="41" spans="1:35" x14ac:dyDescent="0.25">
      <c r="A41" s="70">
        <f t="shared" si="4"/>
        <v>46478</v>
      </c>
      <c r="B41" s="71">
        <f t="shared" si="21"/>
        <v>28</v>
      </c>
      <c r="C41" s="67">
        <f t="shared" si="5"/>
        <v>7021432.2023285925</v>
      </c>
      <c r="D41" s="72">
        <f t="shared" si="6"/>
        <v>34522.041661448915</v>
      </c>
      <c r="E41" s="72">
        <f t="shared" si="7"/>
        <v>0</v>
      </c>
      <c r="F41" s="72">
        <f t="shared" si="8"/>
        <v>34522.041661448915</v>
      </c>
      <c r="G41" s="67">
        <f t="shared" si="0"/>
        <v>7021432.2023285925</v>
      </c>
      <c r="N41" s="143">
        <f t="shared" si="9"/>
        <v>46478</v>
      </c>
      <c r="O41" s="119">
        <f t="shared" si="15"/>
        <v>28</v>
      </c>
      <c r="P41" s="124">
        <f t="shared" si="10"/>
        <v>6107044.920543774</v>
      </c>
      <c r="Q41" s="144">
        <f t="shared" si="1"/>
        <v>30026.304192673553</v>
      </c>
      <c r="R41" s="144">
        <f t="shared" si="2"/>
        <v>0</v>
      </c>
      <c r="S41" s="144">
        <f t="shared" si="11"/>
        <v>30026.304192673553</v>
      </c>
      <c r="T41" s="124">
        <f t="shared" si="3"/>
        <v>6107044.920543774</v>
      </c>
      <c r="AC41" s="143">
        <f t="shared" si="16"/>
        <v>46478</v>
      </c>
      <c r="AD41" s="119">
        <f t="shared" si="17"/>
        <v>28</v>
      </c>
      <c r="AE41" s="124">
        <f t="shared" si="12"/>
        <v>914387.28178481816</v>
      </c>
      <c r="AF41" s="144">
        <f t="shared" si="18"/>
        <v>4495.7374687753554</v>
      </c>
      <c r="AG41" s="144">
        <f t="shared" si="19"/>
        <v>0</v>
      </c>
      <c r="AH41" s="144">
        <f t="shared" si="20"/>
        <v>4495.7374687753554</v>
      </c>
      <c r="AI41" s="124">
        <f t="shared" si="13"/>
        <v>914387.28178481816</v>
      </c>
    </row>
    <row r="42" spans="1:35" x14ac:dyDescent="0.25">
      <c r="A42" s="70">
        <f t="shared" si="4"/>
        <v>46508</v>
      </c>
      <c r="B42" s="71">
        <f t="shared" si="21"/>
        <v>29</v>
      </c>
      <c r="C42" s="67">
        <f t="shared" si="5"/>
        <v>7021432.2023285925</v>
      </c>
      <c r="D42" s="72">
        <f t="shared" si="6"/>
        <v>34522.041661448915</v>
      </c>
      <c r="E42" s="72">
        <f t="shared" si="7"/>
        <v>0</v>
      </c>
      <c r="F42" s="72">
        <f t="shared" si="8"/>
        <v>34522.041661448915</v>
      </c>
      <c r="G42" s="67">
        <f t="shared" si="0"/>
        <v>7021432.2023285925</v>
      </c>
      <c r="N42" s="143">
        <f t="shared" si="9"/>
        <v>46508</v>
      </c>
      <c r="O42" s="119">
        <f t="shared" si="15"/>
        <v>29</v>
      </c>
      <c r="P42" s="124">
        <f t="shared" si="10"/>
        <v>6107044.920543774</v>
      </c>
      <c r="Q42" s="144">
        <f t="shared" si="1"/>
        <v>30026.304192673553</v>
      </c>
      <c r="R42" s="144">
        <f t="shared" si="2"/>
        <v>0</v>
      </c>
      <c r="S42" s="144">
        <f t="shared" si="11"/>
        <v>30026.304192673553</v>
      </c>
      <c r="T42" s="124">
        <f t="shared" si="3"/>
        <v>6107044.920543774</v>
      </c>
      <c r="AC42" s="143">
        <f t="shared" si="16"/>
        <v>46508</v>
      </c>
      <c r="AD42" s="119">
        <f t="shared" si="17"/>
        <v>29</v>
      </c>
      <c r="AE42" s="124">
        <f t="shared" si="12"/>
        <v>914387.28178481816</v>
      </c>
      <c r="AF42" s="144">
        <f t="shared" si="18"/>
        <v>4495.7374687753554</v>
      </c>
      <c r="AG42" s="144">
        <f t="shared" si="19"/>
        <v>0</v>
      </c>
      <c r="AH42" s="144">
        <f t="shared" si="20"/>
        <v>4495.7374687753554</v>
      </c>
      <c r="AI42" s="124">
        <f t="shared" si="13"/>
        <v>914387.28178481816</v>
      </c>
    </row>
    <row r="43" spans="1:35" x14ac:dyDescent="0.25">
      <c r="A43" s="70">
        <f t="shared" si="4"/>
        <v>46539</v>
      </c>
      <c r="B43" s="71">
        <f t="shared" si="21"/>
        <v>30</v>
      </c>
      <c r="C43" s="67">
        <f t="shared" si="5"/>
        <v>7021432.2023285925</v>
      </c>
      <c r="D43" s="72">
        <f t="shared" si="6"/>
        <v>34522.041661448915</v>
      </c>
      <c r="E43" s="72">
        <f t="shared" si="7"/>
        <v>0</v>
      </c>
      <c r="F43" s="72">
        <f t="shared" si="8"/>
        <v>34522.041661448915</v>
      </c>
      <c r="G43" s="67">
        <f t="shared" si="0"/>
        <v>7021432.2023285925</v>
      </c>
      <c r="N43" s="143">
        <f t="shared" si="9"/>
        <v>46539</v>
      </c>
      <c r="O43" s="119">
        <f t="shared" si="15"/>
        <v>30</v>
      </c>
      <c r="P43" s="124">
        <f t="shared" si="10"/>
        <v>6107044.920543774</v>
      </c>
      <c r="Q43" s="144">
        <f t="shared" si="1"/>
        <v>30026.304192673553</v>
      </c>
      <c r="R43" s="144">
        <f t="shared" si="2"/>
        <v>0</v>
      </c>
      <c r="S43" s="144">
        <f t="shared" si="11"/>
        <v>30026.304192673553</v>
      </c>
      <c r="T43" s="124">
        <f t="shared" si="3"/>
        <v>6107044.920543774</v>
      </c>
      <c r="AC43" s="143">
        <f t="shared" si="16"/>
        <v>46539</v>
      </c>
      <c r="AD43" s="119">
        <f t="shared" si="17"/>
        <v>30</v>
      </c>
      <c r="AE43" s="124">
        <f t="shared" si="12"/>
        <v>914387.28178481816</v>
      </c>
      <c r="AF43" s="144">
        <f t="shared" si="18"/>
        <v>4495.7374687753554</v>
      </c>
      <c r="AG43" s="144">
        <f t="shared" si="19"/>
        <v>0</v>
      </c>
      <c r="AH43" s="144">
        <f t="shared" si="20"/>
        <v>4495.7374687753554</v>
      </c>
      <c r="AI43" s="124">
        <f t="shared" si="13"/>
        <v>914387.28178481816</v>
      </c>
    </row>
    <row r="44" spans="1:35" x14ac:dyDescent="0.25">
      <c r="A44" s="70">
        <f t="shared" si="4"/>
        <v>46569</v>
      </c>
      <c r="B44" s="71">
        <f t="shared" si="21"/>
        <v>31</v>
      </c>
      <c r="C44" s="67">
        <f t="shared" si="5"/>
        <v>7021432.2023285925</v>
      </c>
      <c r="D44" s="72">
        <f t="shared" si="6"/>
        <v>34522.041661448915</v>
      </c>
      <c r="E44" s="72">
        <f t="shared" si="7"/>
        <v>0</v>
      </c>
      <c r="F44" s="72">
        <f t="shared" si="8"/>
        <v>34522.041661448915</v>
      </c>
      <c r="G44" s="67">
        <f t="shared" si="0"/>
        <v>7021432.2023285925</v>
      </c>
      <c r="N44" s="143">
        <f t="shared" si="9"/>
        <v>46569</v>
      </c>
      <c r="O44" s="119">
        <f t="shared" si="15"/>
        <v>31</v>
      </c>
      <c r="P44" s="124">
        <f t="shared" si="10"/>
        <v>6107044.920543774</v>
      </c>
      <c r="Q44" s="144">
        <f t="shared" si="1"/>
        <v>30026.304192673553</v>
      </c>
      <c r="R44" s="144">
        <f t="shared" si="2"/>
        <v>0</v>
      </c>
      <c r="S44" s="144">
        <f t="shared" si="11"/>
        <v>30026.304192673553</v>
      </c>
      <c r="T44" s="124">
        <f t="shared" si="3"/>
        <v>6107044.920543774</v>
      </c>
      <c r="AC44" s="143">
        <f t="shared" si="16"/>
        <v>46569</v>
      </c>
      <c r="AD44" s="119">
        <f t="shared" si="17"/>
        <v>31</v>
      </c>
      <c r="AE44" s="124">
        <f t="shared" si="12"/>
        <v>914387.28178481816</v>
      </c>
      <c r="AF44" s="144">
        <f t="shared" si="18"/>
        <v>4495.7374687753554</v>
      </c>
      <c r="AG44" s="144">
        <f t="shared" si="19"/>
        <v>0</v>
      </c>
      <c r="AH44" s="144">
        <f t="shared" si="20"/>
        <v>4495.7374687753554</v>
      </c>
      <c r="AI44" s="124">
        <f t="shared" si="13"/>
        <v>914387.28178481816</v>
      </c>
    </row>
    <row r="45" spans="1:35" x14ac:dyDescent="0.25">
      <c r="A45" s="70">
        <f t="shared" si="4"/>
        <v>46600</v>
      </c>
      <c r="B45" s="71">
        <f t="shared" si="21"/>
        <v>32</v>
      </c>
      <c r="C45" s="67">
        <f t="shared" si="5"/>
        <v>7021432.2023285925</v>
      </c>
      <c r="D45" s="72">
        <f t="shared" si="6"/>
        <v>34522.041661448915</v>
      </c>
      <c r="E45" s="72">
        <f t="shared" si="7"/>
        <v>0</v>
      </c>
      <c r="F45" s="72">
        <f t="shared" si="8"/>
        <v>34522.041661448915</v>
      </c>
      <c r="G45" s="67">
        <f t="shared" si="0"/>
        <v>7021432.2023285925</v>
      </c>
      <c r="N45" s="143">
        <f t="shared" si="9"/>
        <v>46600</v>
      </c>
      <c r="O45" s="119">
        <f t="shared" si="15"/>
        <v>32</v>
      </c>
      <c r="P45" s="124">
        <f t="shared" si="10"/>
        <v>6107044.920543774</v>
      </c>
      <c r="Q45" s="144">
        <f t="shared" si="1"/>
        <v>30026.304192673553</v>
      </c>
      <c r="R45" s="144">
        <f t="shared" si="2"/>
        <v>0</v>
      </c>
      <c r="S45" s="144">
        <f t="shared" si="11"/>
        <v>30026.304192673553</v>
      </c>
      <c r="T45" s="124">
        <f t="shared" si="3"/>
        <v>6107044.920543774</v>
      </c>
      <c r="AC45" s="143">
        <f t="shared" si="16"/>
        <v>46600</v>
      </c>
      <c r="AD45" s="119">
        <f t="shared" si="17"/>
        <v>32</v>
      </c>
      <c r="AE45" s="124">
        <f t="shared" si="12"/>
        <v>914387.28178481816</v>
      </c>
      <c r="AF45" s="144">
        <f t="shared" si="18"/>
        <v>4495.7374687753554</v>
      </c>
      <c r="AG45" s="144">
        <f t="shared" si="19"/>
        <v>0</v>
      </c>
      <c r="AH45" s="144">
        <f t="shared" si="20"/>
        <v>4495.7374687753554</v>
      </c>
      <c r="AI45" s="124">
        <f t="shared" si="13"/>
        <v>914387.28178481816</v>
      </c>
    </row>
    <row r="46" spans="1:35" x14ac:dyDescent="0.25">
      <c r="A46" s="70">
        <f t="shared" si="4"/>
        <v>46631</v>
      </c>
      <c r="B46" s="71">
        <f t="shared" si="21"/>
        <v>33</v>
      </c>
      <c r="C46" s="67">
        <f t="shared" si="5"/>
        <v>7021432.2023285925</v>
      </c>
      <c r="D46" s="72">
        <f t="shared" si="6"/>
        <v>34522.041661448915</v>
      </c>
      <c r="E46" s="72">
        <f t="shared" si="7"/>
        <v>0</v>
      </c>
      <c r="F46" s="72">
        <f t="shared" si="8"/>
        <v>34522.041661448915</v>
      </c>
      <c r="G46" s="67">
        <f t="shared" si="0"/>
        <v>7021432.2023285925</v>
      </c>
      <c r="N46" s="143">
        <f t="shared" si="9"/>
        <v>46631</v>
      </c>
      <c r="O46" s="119">
        <f t="shared" si="15"/>
        <v>33</v>
      </c>
      <c r="P46" s="124">
        <f t="shared" si="10"/>
        <v>6107044.920543774</v>
      </c>
      <c r="Q46" s="144">
        <f t="shared" si="1"/>
        <v>30026.304192673553</v>
      </c>
      <c r="R46" s="144">
        <f t="shared" si="2"/>
        <v>0</v>
      </c>
      <c r="S46" s="144">
        <f t="shared" si="11"/>
        <v>30026.304192673553</v>
      </c>
      <c r="T46" s="124">
        <f t="shared" si="3"/>
        <v>6107044.920543774</v>
      </c>
      <c r="AC46" s="143">
        <f t="shared" si="16"/>
        <v>46631</v>
      </c>
      <c r="AD46" s="119">
        <f t="shared" si="17"/>
        <v>33</v>
      </c>
      <c r="AE46" s="124">
        <f t="shared" si="12"/>
        <v>914387.28178481816</v>
      </c>
      <c r="AF46" s="144">
        <f t="shared" si="18"/>
        <v>4495.7374687753554</v>
      </c>
      <c r="AG46" s="144">
        <f t="shared" si="19"/>
        <v>0</v>
      </c>
      <c r="AH46" s="144">
        <f t="shared" si="20"/>
        <v>4495.7374687753554</v>
      </c>
      <c r="AI46" s="124">
        <f t="shared" si="13"/>
        <v>914387.28178481816</v>
      </c>
    </row>
    <row r="47" spans="1:35" x14ac:dyDescent="0.25">
      <c r="A47" s="70">
        <f t="shared" si="4"/>
        <v>46661</v>
      </c>
      <c r="B47" s="71">
        <f t="shared" si="21"/>
        <v>34</v>
      </c>
      <c r="C47" s="67">
        <f t="shared" si="5"/>
        <v>7021432.2023285925</v>
      </c>
      <c r="D47" s="72">
        <f t="shared" si="6"/>
        <v>34522.041661448915</v>
      </c>
      <c r="E47" s="72">
        <f t="shared" si="7"/>
        <v>0</v>
      </c>
      <c r="F47" s="72">
        <f t="shared" si="8"/>
        <v>34522.041661448915</v>
      </c>
      <c r="G47" s="67">
        <f t="shared" si="0"/>
        <v>7021432.2023285925</v>
      </c>
      <c r="N47" s="143">
        <f t="shared" si="9"/>
        <v>46661</v>
      </c>
      <c r="O47" s="119">
        <f t="shared" si="15"/>
        <v>34</v>
      </c>
      <c r="P47" s="124">
        <f t="shared" si="10"/>
        <v>6107044.920543774</v>
      </c>
      <c r="Q47" s="144">
        <f t="shared" si="1"/>
        <v>30026.304192673553</v>
      </c>
      <c r="R47" s="144">
        <f t="shared" si="2"/>
        <v>0</v>
      </c>
      <c r="S47" s="144">
        <f t="shared" si="11"/>
        <v>30026.304192673553</v>
      </c>
      <c r="T47" s="124">
        <f t="shared" si="3"/>
        <v>6107044.920543774</v>
      </c>
      <c r="AC47" s="143">
        <f t="shared" si="16"/>
        <v>46661</v>
      </c>
      <c r="AD47" s="119">
        <f t="shared" si="17"/>
        <v>34</v>
      </c>
      <c r="AE47" s="124">
        <f t="shared" si="12"/>
        <v>914387.28178481816</v>
      </c>
      <c r="AF47" s="144">
        <f t="shared" si="18"/>
        <v>4495.7374687753554</v>
      </c>
      <c r="AG47" s="144">
        <f t="shared" si="19"/>
        <v>0</v>
      </c>
      <c r="AH47" s="144">
        <f t="shared" si="20"/>
        <v>4495.7374687753554</v>
      </c>
      <c r="AI47" s="124">
        <f t="shared" si="13"/>
        <v>914387.28178481816</v>
      </c>
    </row>
    <row r="48" spans="1:35" x14ac:dyDescent="0.25">
      <c r="A48" s="70">
        <f t="shared" si="4"/>
        <v>46692</v>
      </c>
      <c r="B48" s="71">
        <f t="shared" si="21"/>
        <v>35</v>
      </c>
      <c r="C48" s="67">
        <f t="shared" si="5"/>
        <v>7021432.2023285925</v>
      </c>
      <c r="D48" s="72">
        <f t="shared" si="6"/>
        <v>34522.041661448915</v>
      </c>
      <c r="E48" s="72">
        <f t="shared" si="7"/>
        <v>0</v>
      </c>
      <c r="F48" s="72">
        <f t="shared" si="8"/>
        <v>34522.041661448915</v>
      </c>
      <c r="G48" s="67">
        <f t="shared" si="0"/>
        <v>7021432.2023285925</v>
      </c>
      <c r="N48" s="143">
        <f t="shared" si="9"/>
        <v>46692</v>
      </c>
      <c r="O48" s="119">
        <f t="shared" si="15"/>
        <v>35</v>
      </c>
      <c r="P48" s="124">
        <f t="shared" si="10"/>
        <v>6107044.920543774</v>
      </c>
      <c r="Q48" s="144">
        <f t="shared" si="1"/>
        <v>30026.304192673553</v>
      </c>
      <c r="R48" s="144">
        <f t="shared" si="2"/>
        <v>0</v>
      </c>
      <c r="S48" s="144">
        <f t="shared" si="11"/>
        <v>30026.304192673553</v>
      </c>
      <c r="T48" s="124">
        <f t="shared" si="3"/>
        <v>6107044.920543774</v>
      </c>
      <c r="AC48" s="143">
        <f t="shared" si="16"/>
        <v>46692</v>
      </c>
      <c r="AD48" s="119">
        <f t="shared" si="17"/>
        <v>35</v>
      </c>
      <c r="AE48" s="124">
        <f t="shared" si="12"/>
        <v>914387.28178481816</v>
      </c>
      <c r="AF48" s="144">
        <f t="shared" si="18"/>
        <v>4495.7374687753554</v>
      </c>
      <c r="AG48" s="144">
        <f t="shared" si="19"/>
        <v>0</v>
      </c>
      <c r="AH48" s="144">
        <f t="shared" si="20"/>
        <v>4495.7374687753554</v>
      </c>
      <c r="AI48" s="124">
        <f t="shared" si="13"/>
        <v>914387.28178481816</v>
      </c>
    </row>
    <row r="49" spans="1:35" x14ac:dyDescent="0.25">
      <c r="A49" s="70">
        <f t="shared" si="4"/>
        <v>46722</v>
      </c>
      <c r="B49" s="71">
        <f t="shared" si="21"/>
        <v>36</v>
      </c>
      <c r="C49" s="67">
        <f t="shared" si="5"/>
        <v>7021432.2023285925</v>
      </c>
      <c r="D49" s="72">
        <f t="shared" si="6"/>
        <v>34522.041661448915</v>
      </c>
      <c r="E49" s="72">
        <f t="shared" si="7"/>
        <v>0</v>
      </c>
      <c r="F49" s="72">
        <f t="shared" si="8"/>
        <v>34522.041661448915</v>
      </c>
      <c r="G49" s="67">
        <f t="shared" si="0"/>
        <v>7021432.2023285925</v>
      </c>
      <c r="N49" s="143">
        <f t="shared" si="9"/>
        <v>46722</v>
      </c>
      <c r="O49" s="119">
        <f t="shared" si="15"/>
        <v>36</v>
      </c>
      <c r="P49" s="124">
        <f t="shared" si="10"/>
        <v>6107044.920543774</v>
      </c>
      <c r="Q49" s="144">
        <f t="shared" si="1"/>
        <v>30026.304192673553</v>
      </c>
      <c r="R49" s="144">
        <f t="shared" si="2"/>
        <v>0</v>
      </c>
      <c r="S49" s="144">
        <f t="shared" si="11"/>
        <v>30026.304192673553</v>
      </c>
      <c r="T49" s="124">
        <f t="shared" si="3"/>
        <v>6107044.920543774</v>
      </c>
      <c r="AC49" s="143">
        <f t="shared" si="16"/>
        <v>46722</v>
      </c>
      <c r="AD49" s="119">
        <f t="shared" si="17"/>
        <v>36</v>
      </c>
      <c r="AE49" s="124">
        <f t="shared" si="12"/>
        <v>914387.28178481816</v>
      </c>
      <c r="AF49" s="144">
        <f t="shared" si="18"/>
        <v>4495.7374687753554</v>
      </c>
      <c r="AG49" s="144">
        <f t="shared" si="19"/>
        <v>0</v>
      </c>
      <c r="AH49" s="144">
        <f t="shared" si="20"/>
        <v>4495.7374687753554</v>
      </c>
      <c r="AI49" s="124">
        <f t="shared" si="13"/>
        <v>914387.28178481816</v>
      </c>
    </row>
    <row r="50" spans="1:35" x14ac:dyDescent="0.25">
      <c r="A50" s="70">
        <f t="shared" si="4"/>
        <v>46753</v>
      </c>
      <c r="B50" s="71">
        <f t="shared" si="21"/>
        <v>37</v>
      </c>
      <c r="C50" s="67">
        <f t="shared" si="5"/>
        <v>7021432.2023285925</v>
      </c>
      <c r="D50" s="72">
        <f t="shared" si="6"/>
        <v>34522.041661448915</v>
      </c>
      <c r="E50" s="72">
        <f t="shared" si="7"/>
        <v>0</v>
      </c>
      <c r="F50" s="72">
        <f t="shared" si="8"/>
        <v>34522.041661448915</v>
      </c>
      <c r="G50" s="67">
        <f t="shared" si="0"/>
        <v>7021432.2023285925</v>
      </c>
      <c r="N50" s="143">
        <f t="shared" si="9"/>
        <v>46753</v>
      </c>
      <c r="O50" s="119">
        <f t="shared" si="15"/>
        <v>37</v>
      </c>
      <c r="P50" s="124">
        <f t="shared" si="10"/>
        <v>6107044.920543774</v>
      </c>
      <c r="Q50" s="144">
        <f t="shared" si="1"/>
        <v>30026.304192673553</v>
      </c>
      <c r="R50" s="144">
        <f t="shared" si="2"/>
        <v>0</v>
      </c>
      <c r="S50" s="144">
        <f t="shared" si="11"/>
        <v>30026.304192673553</v>
      </c>
      <c r="T50" s="124">
        <f t="shared" si="3"/>
        <v>6107044.920543774</v>
      </c>
      <c r="AC50" s="143">
        <f t="shared" si="16"/>
        <v>46753</v>
      </c>
      <c r="AD50" s="119">
        <f t="shared" si="17"/>
        <v>37</v>
      </c>
      <c r="AE50" s="124">
        <f t="shared" si="12"/>
        <v>914387.28178481816</v>
      </c>
      <c r="AF50" s="144">
        <f t="shared" si="18"/>
        <v>4495.7374687753554</v>
      </c>
      <c r="AG50" s="144">
        <f t="shared" si="19"/>
        <v>0</v>
      </c>
      <c r="AH50" s="144">
        <f t="shared" si="20"/>
        <v>4495.7374687753554</v>
      </c>
      <c r="AI50" s="124">
        <f t="shared" si="13"/>
        <v>914387.28178481816</v>
      </c>
    </row>
    <row r="51" spans="1:35" x14ac:dyDescent="0.25">
      <c r="A51" s="70">
        <f t="shared" si="4"/>
        <v>46784</v>
      </c>
      <c r="B51" s="71">
        <f t="shared" si="21"/>
        <v>38</v>
      </c>
      <c r="C51" s="67">
        <f t="shared" si="5"/>
        <v>7021432.2023285925</v>
      </c>
      <c r="D51" s="72">
        <f t="shared" si="6"/>
        <v>34522.041661448915</v>
      </c>
      <c r="E51" s="72">
        <f t="shared" si="7"/>
        <v>0</v>
      </c>
      <c r="F51" s="72">
        <f t="shared" si="8"/>
        <v>34522.041661448915</v>
      </c>
      <c r="G51" s="67">
        <f t="shared" si="0"/>
        <v>7021432.2023285925</v>
      </c>
      <c r="N51" s="143">
        <f t="shared" si="9"/>
        <v>46784</v>
      </c>
      <c r="O51" s="119">
        <f t="shared" si="15"/>
        <v>38</v>
      </c>
      <c r="P51" s="124">
        <f t="shared" si="10"/>
        <v>6107044.920543774</v>
      </c>
      <c r="Q51" s="144">
        <f t="shared" si="1"/>
        <v>30026.304192673553</v>
      </c>
      <c r="R51" s="144">
        <f t="shared" si="2"/>
        <v>0</v>
      </c>
      <c r="S51" s="144">
        <f t="shared" si="11"/>
        <v>30026.304192673553</v>
      </c>
      <c r="T51" s="124">
        <f t="shared" si="3"/>
        <v>6107044.920543774</v>
      </c>
      <c r="AC51" s="143">
        <f t="shared" si="16"/>
        <v>46784</v>
      </c>
      <c r="AD51" s="119">
        <f t="shared" si="17"/>
        <v>38</v>
      </c>
      <c r="AE51" s="124">
        <f t="shared" si="12"/>
        <v>914387.28178481816</v>
      </c>
      <c r="AF51" s="144">
        <f t="shared" si="18"/>
        <v>4495.7374687753554</v>
      </c>
      <c r="AG51" s="144">
        <f t="shared" si="19"/>
        <v>0</v>
      </c>
      <c r="AH51" s="144">
        <f t="shared" si="20"/>
        <v>4495.7374687753554</v>
      </c>
      <c r="AI51" s="124">
        <f t="shared" si="13"/>
        <v>914387.28178481816</v>
      </c>
    </row>
    <row r="52" spans="1:35" x14ac:dyDescent="0.25">
      <c r="A52" s="70">
        <f t="shared" si="4"/>
        <v>46813</v>
      </c>
      <c r="B52" s="71">
        <f t="shared" si="21"/>
        <v>39</v>
      </c>
      <c r="C52" s="67">
        <f t="shared" si="5"/>
        <v>7021432.2023285925</v>
      </c>
      <c r="D52" s="72">
        <f t="shared" si="6"/>
        <v>34522.041661448915</v>
      </c>
      <c r="E52" s="72">
        <f t="shared" si="7"/>
        <v>0</v>
      </c>
      <c r="F52" s="72">
        <f t="shared" si="8"/>
        <v>34522.041661448915</v>
      </c>
      <c r="G52" s="67">
        <f t="shared" si="0"/>
        <v>7021432.2023285925</v>
      </c>
      <c r="N52" s="143">
        <f t="shared" si="9"/>
        <v>46813</v>
      </c>
      <c r="O52" s="119">
        <f t="shared" si="15"/>
        <v>39</v>
      </c>
      <c r="P52" s="124">
        <f t="shared" si="10"/>
        <v>6107044.920543774</v>
      </c>
      <c r="Q52" s="144">
        <f t="shared" si="1"/>
        <v>30026.304192673553</v>
      </c>
      <c r="R52" s="144">
        <f t="shared" si="2"/>
        <v>0</v>
      </c>
      <c r="S52" s="144">
        <f t="shared" si="11"/>
        <v>30026.304192673553</v>
      </c>
      <c r="T52" s="124">
        <f t="shared" si="3"/>
        <v>6107044.920543774</v>
      </c>
      <c r="AC52" s="143">
        <f t="shared" si="16"/>
        <v>46813</v>
      </c>
      <c r="AD52" s="119">
        <f t="shared" si="17"/>
        <v>39</v>
      </c>
      <c r="AE52" s="124">
        <f t="shared" si="12"/>
        <v>914387.28178481816</v>
      </c>
      <c r="AF52" s="144">
        <f t="shared" si="18"/>
        <v>4495.7374687753554</v>
      </c>
      <c r="AG52" s="144">
        <f t="shared" si="19"/>
        <v>0</v>
      </c>
      <c r="AH52" s="144">
        <f t="shared" si="20"/>
        <v>4495.7374687753554</v>
      </c>
      <c r="AI52" s="124">
        <f t="shared" si="13"/>
        <v>914387.28178481816</v>
      </c>
    </row>
    <row r="53" spans="1:35" x14ac:dyDescent="0.25">
      <c r="A53" s="70">
        <f t="shared" si="4"/>
        <v>46844</v>
      </c>
      <c r="B53" s="71">
        <f t="shared" si="21"/>
        <v>40</v>
      </c>
      <c r="C53" s="67">
        <f t="shared" si="5"/>
        <v>7021432.2023285925</v>
      </c>
      <c r="D53" s="72">
        <f t="shared" si="6"/>
        <v>34522.041661448915</v>
      </c>
      <c r="E53" s="72">
        <f t="shared" si="7"/>
        <v>0</v>
      </c>
      <c r="F53" s="72">
        <f t="shared" si="8"/>
        <v>34522.041661448915</v>
      </c>
      <c r="G53" s="67">
        <f t="shared" si="0"/>
        <v>7021432.2023285925</v>
      </c>
      <c r="N53" s="143">
        <f t="shared" si="9"/>
        <v>46844</v>
      </c>
      <c r="O53" s="119">
        <f t="shared" si="15"/>
        <v>40</v>
      </c>
      <c r="P53" s="124">
        <f t="shared" si="10"/>
        <v>6107044.920543774</v>
      </c>
      <c r="Q53" s="144">
        <f t="shared" si="1"/>
        <v>30026.304192673553</v>
      </c>
      <c r="R53" s="144">
        <f t="shared" si="2"/>
        <v>0</v>
      </c>
      <c r="S53" s="144">
        <f t="shared" si="11"/>
        <v>30026.304192673553</v>
      </c>
      <c r="T53" s="124">
        <f t="shared" si="3"/>
        <v>6107044.920543774</v>
      </c>
      <c r="AC53" s="143">
        <f t="shared" si="16"/>
        <v>46844</v>
      </c>
      <c r="AD53" s="119">
        <f t="shared" si="17"/>
        <v>40</v>
      </c>
      <c r="AE53" s="124">
        <f t="shared" si="12"/>
        <v>914387.28178481816</v>
      </c>
      <c r="AF53" s="144">
        <f t="shared" si="18"/>
        <v>4495.7374687753554</v>
      </c>
      <c r="AG53" s="144">
        <f t="shared" si="19"/>
        <v>0</v>
      </c>
      <c r="AH53" s="144">
        <f t="shared" si="20"/>
        <v>4495.7374687753554</v>
      </c>
      <c r="AI53" s="124">
        <f t="shared" si="13"/>
        <v>914387.28178481816</v>
      </c>
    </row>
    <row r="54" spans="1:35" x14ac:dyDescent="0.25">
      <c r="A54" s="70">
        <f t="shared" si="4"/>
        <v>46874</v>
      </c>
      <c r="B54" s="71">
        <f t="shared" si="21"/>
        <v>41</v>
      </c>
      <c r="C54" s="67">
        <f t="shared" si="5"/>
        <v>7021432.2023285925</v>
      </c>
      <c r="D54" s="72">
        <f t="shared" si="6"/>
        <v>34522.041661448915</v>
      </c>
      <c r="E54" s="72">
        <f t="shared" si="7"/>
        <v>0</v>
      </c>
      <c r="F54" s="72">
        <f t="shared" si="8"/>
        <v>34522.041661448915</v>
      </c>
      <c r="G54" s="67">
        <f t="shared" si="0"/>
        <v>7021432.2023285925</v>
      </c>
      <c r="N54" s="143">
        <f t="shared" si="9"/>
        <v>46874</v>
      </c>
      <c r="O54" s="119">
        <f t="shared" si="15"/>
        <v>41</v>
      </c>
      <c r="P54" s="124">
        <f t="shared" si="10"/>
        <v>6107044.920543774</v>
      </c>
      <c r="Q54" s="144">
        <f t="shared" si="1"/>
        <v>30026.304192673553</v>
      </c>
      <c r="R54" s="144">
        <f t="shared" si="2"/>
        <v>0</v>
      </c>
      <c r="S54" s="144">
        <f t="shared" si="11"/>
        <v>30026.304192673553</v>
      </c>
      <c r="T54" s="124">
        <f t="shared" si="3"/>
        <v>6107044.920543774</v>
      </c>
      <c r="AC54" s="143">
        <f t="shared" si="16"/>
        <v>46874</v>
      </c>
      <c r="AD54" s="119">
        <f t="shared" si="17"/>
        <v>41</v>
      </c>
      <c r="AE54" s="124">
        <f t="shared" si="12"/>
        <v>914387.28178481816</v>
      </c>
      <c r="AF54" s="144">
        <f t="shared" si="18"/>
        <v>4495.7374687753554</v>
      </c>
      <c r="AG54" s="144">
        <f t="shared" si="19"/>
        <v>0</v>
      </c>
      <c r="AH54" s="144">
        <f t="shared" si="20"/>
        <v>4495.7374687753554</v>
      </c>
      <c r="AI54" s="124">
        <f t="shared" si="13"/>
        <v>914387.28178481816</v>
      </c>
    </row>
    <row r="55" spans="1:35" x14ac:dyDescent="0.25">
      <c r="A55" s="70">
        <f t="shared" si="4"/>
        <v>46905</v>
      </c>
      <c r="B55" s="71">
        <f t="shared" si="21"/>
        <v>42</v>
      </c>
      <c r="C55" s="67">
        <f t="shared" si="5"/>
        <v>7021432.2023285925</v>
      </c>
      <c r="D55" s="72">
        <f t="shared" si="6"/>
        <v>34522.041661448915</v>
      </c>
      <c r="E55" s="72">
        <f t="shared" si="7"/>
        <v>0</v>
      </c>
      <c r="F55" s="72">
        <f t="shared" si="8"/>
        <v>34522.041661448915</v>
      </c>
      <c r="G55" s="67">
        <f t="shared" si="0"/>
        <v>7021432.2023285925</v>
      </c>
      <c r="N55" s="143">
        <f t="shared" si="9"/>
        <v>46905</v>
      </c>
      <c r="O55" s="119">
        <f t="shared" si="15"/>
        <v>42</v>
      </c>
      <c r="P55" s="124">
        <f t="shared" si="10"/>
        <v>6107044.920543774</v>
      </c>
      <c r="Q55" s="144">
        <f t="shared" si="1"/>
        <v>30026.304192673553</v>
      </c>
      <c r="R55" s="144">
        <f t="shared" si="2"/>
        <v>0</v>
      </c>
      <c r="S55" s="144">
        <f t="shared" si="11"/>
        <v>30026.304192673553</v>
      </c>
      <c r="T55" s="124">
        <f t="shared" si="3"/>
        <v>6107044.920543774</v>
      </c>
      <c r="AC55" s="143">
        <f t="shared" si="16"/>
        <v>46905</v>
      </c>
      <c r="AD55" s="119">
        <f t="shared" si="17"/>
        <v>42</v>
      </c>
      <c r="AE55" s="124">
        <f t="shared" si="12"/>
        <v>914387.28178481816</v>
      </c>
      <c r="AF55" s="144">
        <f t="shared" si="18"/>
        <v>4495.7374687753554</v>
      </c>
      <c r="AG55" s="144">
        <f t="shared" si="19"/>
        <v>0</v>
      </c>
      <c r="AH55" s="144">
        <f t="shared" si="20"/>
        <v>4495.7374687753554</v>
      </c>
      <c r="AI55" s="124">
        <f t="shared" si="13"/>
        <v>914387.28178481816</v>
      </c>
    </row>
    <row r="56" spans="1:35" x14ac:dyDescent="0.25">
      <c r="A56" s="70">
        <f t="shared" si="4"/>
        <v>46935</v>
      </c>
      <c r="B56" s="71">
        <f t="shared" si="21"/>
        <v>43</v>
      </c>
      <c r="C56" s="67">
        <f t="shared" si="5"/>
        <v>7021432.2023285925</v>
      </c>
      <c r="D56" s="72">
        <f t="shared" si="6"/>
        <v>34522.041661448915</v>
      </c>
      <c r="E56" s="72">
        <f t="shared" si="7"/>
        <v>0</v>
      </c>
      <c r="F56" s="72">
        <f t="shared" si="8"/>
        <v>34522.041661448915</v>
      </c>
      <c r="G56" s="67">
        <f t="shared" si="0"/>
        <v>7021432.2023285925</v>
      </c>
      <c r="N56" s="143">
        <f t="shared" si="9"/>
        <v>46935</v>
      </c>
      <c r="O56" s="119">
        <f t="shared" si="15"/>
        <v>43</v>
      </c>
      <c r="P56" s="124">
        <f t="shared" si="10"/>
        <v>6107044.920543774</v>
      </c>
      <c r="Q56" s="144">
        <f t="shared" si="1"/>
        <v>30026.304192673553</v>
      </c>
      <c r="R56" s="144">
        <f t="shared" si="2"/>
        <v>0</v>
      </c>
      <c r="S56" s="144">
        <f t="shared" si="11"/>
        <v>30026.304192673553</v>
      </c>
      <c r="T56" s="124">
        <f t="shared" si="3"/>
        <v>6107044.920543774</v>
      </c>
      <c r="AC56" s="143">
        <f t="shared" si="16"/>
        <v>46935</v>
      </c>
      <c r="AD56" s="119">
        <f t="shared" si="17"/>
        <v>43</v>
      </c>
      <c r="AE56" s="124">
        <f t="shared" si="12"/>
        <v>914387.28178481816</v>
      </c>
      <c r="AF56" s="144">
        <f t="shared" si="18"/>
        <v>4495.7374687753554</v>
      </c>
      <c r="AG56" s="144">
        <f t="shared" si="19"/>
        <v>0</v>
      </c>
      <c r="AH56" s="144">
        <f t="shared" si="20"/>
        <v>4495.7374687753554</v>
      </c>
      <c r="AI56" s="124">
        <f t="shared" si="13"/>
        <v>914387.28178481816</v>
      </c>
    </row>
    <row r="57" spans="1:35" x14ac:dyDescent="0.25">
      <c r="A57" s="70">
        <f t="shared" si="4"/>
        <v>46966</v>
      </c>
      <c r="B57" s="71">
        <f t="shared" si="21"/>
        <v>44</v>
      </c>
      <c r="C57" s="67">
        <f t="shared" si="5"/>
        <v>7021432.2023285925</v>
      </c>
      <c r="D57" s="72">
        <f t="shared" si="6"/>
        <v>34522.041661448915</v>
      </c>
      <c r="E57" s="72">
        <f t="shared" si="7"/>
        <v>0</v>
      </c>
      <c r="F57" s="72">
        <f t="shared" si="8"/>
        <v>34522.041661448915</v>
      </c>
      <c r="G57" s="67">
        <f t="shared" si="0"/>
        <v>7021432.2023285925</v>
      </c>
      <c r="N57" s="143">
        <f t="shared" si="9"/>
        <v>46966</v>
      </c>
      <c r="O57" s="119">
        <f t="shared" si="15"/>
        <v>44</v>
      </c>
      <c r="P57" s="124">
        <f t="shared" si="10"/>
        <v>6107044.920543774</v>
      </c>
      <c r="Q57" s="144">
        <f t="shared" si="1"/>
        <v>30026.304192673553</v>
      </c>
      <c r="R57" s="144">
        <f t="shared" si="2"/>
        <v>0</v>
      </c>
      <c r="S57" s="144">
        <f t="shared" si="11"/>
        <v>30026.304192673553</v>
      </c>
      <c r="T57" s="124">
        <f t="shared" si="3"/>
        <v>6107044.920543774</v>
      </c>
      <c r="AC57" s="143">
        <f t="shared" si="16"/>
        <v>46966</v>
      </c>
      <c r="AD57" s="119">
        <f t="shared" si="17"/>
        <v>44</v>
      </c>
      <c r="AE57" s="124">
        <f t="shared" si="12"/>
        <v>914387.28178481816</v>
      </c>
      <c r="AF57" s="144">
        <f t="shared" si="18"/>
        <v>4495.7374687753554</v>
      </c>
      <c r="AG57" s="144">
        <f t="shared" si="19"/>
        <v>0</v>
      </c>
      <c r="AH57" s="144">
        <f t="shared" si="20"/>
        <v>4495.7374687753554</v>
      </c>
      <c r="AI57" s="124">
        <f t="shared" si="13"/>
        <v>914387.28178481816</v>
      </c>
    </row>
    <row r="58" spans="1:35" x14ac:dyDescent="0.25">
      <c r="A58" s="70">
        <f t="shared" si="4"/>
        <v>46997</v>
      </c>
      <c r="B58" s="71">
        <f t="shared" si="21"/>
        <v>45</v>
      </c>
      <c r="C58" s="67">
        <f t="shared" si="5"/>
        <v>7021432.2023285925</v>
      </c>
      <c r="D58" s="72">
        <f t="shared" si="6"/>
        <v>34522.041661448915</v>
      </c>
      <c r="E58" s="72">
        <f t="shared" si="7"/>
        <v>0</v>
      </c>
      <c r="F58" s="72">
        <f t="shared" si="8"/>
        <v>34522.041661448915</v>
      </c>
      <c r="G58" s="67">
        <f t="shared" si="0"/>
        <v>7021432.2023285925</v>
      </c>
      <c r="N58" s="143">
        <f t="shared" si="9"/>
        <v>46997</v>
      </c>
      <c r="O58" s="119">
        <f t="shared" si="15"/>
        <v>45</v>
      </c>
      <c r="P58" s="124">
        <f t="shared" si="10"/>
        <v>6107044.920543774</v>
      </c>
      <c r="Q58" s="144">
        <f t="shared" si="1"/>
        <v>30026.304192673553</v>
      </c>
      <c r="R58" s="144">
        <f t="shared" si="2"/>
        <v>0</v>
      </c>
      <c r="S58" s="144">
        <f t="shared" si="11"/>
        <v>30026.304192673553</v>
      </c>
      <c r="T58" s="124">
        <f t="shared" si="3"/>
        <v>6107044.920543774</v>
      </c>
      <c r="AC58" s="143">
        <f t="shared" si="16"/>
        <v>46997</v>
      </c>
      <c r="AD58" s="119">
        <f t="shared" si="17"/>
        <v>45</v>
      </c>
      <c r="AE58" s="124">
        <f t="shared" si="12"/>
        <v>914387.28178481816</v>
      </c>
      <c r="AF58" s="144">
        <f t="shared" si="18"/>
        <v>4495.7374687753554</v>
      </c>
      <c r="AG58" s="144">
        <f t="shared" si="19"/>
        <v>0</v>
      </c>
      <c r="AH58" s="144">
        <f t="shared" si="20"/>
        <v>4495.7374687753554</v>
      </c>
      <c r="AI58" s="124">
        <f t="shared" si="13"/>
        <v>914387.28178481816</v>
      </c>
    </row>
    <row r="59" spans="1:35" x14ac:dyDescent="0.25">
      <c r="A59" s="70">
        <f t="shared" si="4"/>
        <v>47027</v>
      </c>
      <c r="B59" s="71">
        <f t="shared" si="21"/>
        <v>46</v>
      </c>
      <c r="C59" s="67">
        <f t="shared" si="5"/>
        <v>7021432.2023285925</v>
      </c>
      <c r="D59" s="72">
        <f t="shared" si="6"/>
        <v>34522.041661448915</v>
      </c>
      <c r="E59" s="72">
        <f t="shared" si="7"/>
        <v>0</v>
      </c>
      <c r="F59" s="72">
        <f t="shared" si="8"/>
        <v>34522.041661448915</v>
      </c>
      <c r="G59" s="67">
        <f t="shared" si="0"/>
        <v>7021432.2023285925</v>
      </c>
      <c r="N59" s="143">
        <f t="shared" si="9"/>
        <v>47027</v>
      </c>
      <c r="O59" s="119">
        <f t="shared" si="15"/>
        <v>46</v>
      </c>
      <c r="P59" s="124">
        <f t="shared" si="10"/>
        <v>6107044.920543774</v>
      </c>
      <c r="Q59" s="144">
        <f t="shared" si="1"/>
        <v>30026.304192673553</v>
      </c>
      <c r="R59" s="144">
        <f t="shared" si="2"/>
        <v>0</v>
      </c>
      <c r="S59" s="144">
        <f t="shared" si="11"/>
        <v>30026.304192673553</v>
      </c>
      <c r="T59" s="124">
        <f t="shared" si="3"/>
        <v>6107044.920543774</v>
      </c>
      <c r="AC59" s="143">
        <f t="shared" si="16"/>
        <v>47027</v>
      </c>
      <c r="AD59" s="119">
        <f t="shared" si="17"/>
        <v>46</v>
      </c>
      <c r="AE59" s="124">
        <f t="shared" si="12"/>
        <v>914387.28178481816</v>
      </c>
      <c r="AF59" s="144">
        <f t="shared" si="18"/>
        <v>4495.7374687753554</v>
      </c>
      <c r="AG59" s="144">
        <f t="shared" si="19"/>
        <v>0</v>
      </c>
      <c r="AH59" s="144">
        <f t="shared" si="20"/>
        <v>4495.7374687753554</v>
      </c>
      <c r="AI59" s="124">
        <f t="shared" si="13"/>
        <v>914387.28178481816</v>
      </c>
    </row>
    <row r="60" spans="1:35" x14ac:dyDescent="0.25">
      <c r="A60" s="70">
        <f t="shared" si="4"/>
        <v>47058</v>
      </c>
      <c r="B60" s="71">
        <f t="shared" si="21"/>
        <v>47</v>
      </c>
      <c r="C60" s="67">
        <f t="shared" si="5"/>
        <v>7021432.2023285925</v>
      </c>
      <c r="D60" s="72">
        <f t="shared" si="6"/>
        <v>34522.041661448915</v>
      </c>
      <c r="E60" s="72">
        <f t="shared" si="7"/>
        <v>0</v>
      </c>
      <c r="F60" s="72">
        <f t="shared" si="8"/>
        <v>34522.041661448915</v>
      </c>
      <c r="G60" s="67">
        <f t="shared" si="0"/>
        <v>7021432.2023285925</v>
      </c>
      <c r="N60" s="143">
        <f t="shared" si="9"/>
        <v>47058</v>
      </c>
      <c r="O60" s="119">
        <f t="shared" si="15"/>
        <v>47</v>
      </c>
      <c r="P60" s="124">
        <f t="shared" si="10"/>
        <v>6107044.920543774</v>
      </c>
      <c r="Q60" s="144">
        <f t="shared" si="1"/>
        <v>30026.304192673553</v>
      </c>
      <c r="R60" s="144">
        <f t="shared" si="2"/>
        <v>0</v>
      </c>
      <c r="S60" s="144">
        <f t="shared" si="11"/>
        <v>30026.304192673553</v>
      </c>
      <c r="T60" s="124">
        <f t="shared" si="3"/>
        <v>6107044.920543774</v>
      </c>
      <c r="AC60" s="143">
        <f t="shared" si="16"/>
        <v>47058</v>
      </c>
      <c r="AD60" s="119">
        <f t="shared" si="17"/>
        <v>47</v>
      </c>
      <c r="AE60" s="124">
        <f t="shared" si="12"/>
        <v>914387.28178481816</v>
      </c>
      <c r="AF60" s="144">
        <f t="shared" si="18"/>
        <v>4495.7374687753554</v>
      </c>
      <c r="AG60" s="144">
        <f t="shared" si="19"/>
        <v>0</v>
      </c>
      <c r="AH60" s="144">
        <f t="shared" si="20"/>
        <v>4495.7374687753554</v>
      </c>
      <c r="AI60" s="124">
        <f t="shared" si="13"/>
        <v>914387.28178481816</v>
      </c>
    </row>
    <row r="61" spans="1:35" x14ac:dyDescent="0.25">
      <c r="A61" s="70">
        <f t="shared" si="4"/>
        <v>47088</v>
      </c>
      <c r="B61" s="71">
        <f t="shared" si="21"/>
        <v>48</v>
      </c>
      <c r="C61" s="67">
        <f t="shared" si="5"/>
        <v>7021432.2023285925</v>
      </c>
      <c r="D61" s="72">
        <f t="shared" si="6"/>
        <v>34522.041661448915</v>
      </c>
      <c r="E61" s="72">
        <f t="shared" si="7"/>
        <v>0</v>
      </c>
      <c r="F61" s="72">
        <f t="shared" si="8"/>
        <v>34522.041661448915</v>
      </c>
      <c r="G61" s="67">
        <f t="shared" si="0"/>
        <v>7021432.2023285925</v>
      </c>
      <c r="N61" s="143">
        <f t="shared" si="9"/>
        <v>47088</v>
      </c>
      <c r="O61" s="119">
        <f t="shared" si="15"/>
        <v>48</v>
      </c>
      <c r="P61" s="124">
        <f t="shared" si="10"/>
        <v>6107044.920543774</v>
      </c>
      <c r="Q61" s="144">
        <f t="shared" si="1"/>
        <v>30026.304192673553</v>
      </c>
      <c r="R61" s="144">
        <f t="shared" si="2"/>
        <v>0</v>
      </c>
      <c r="S61" s="144">
        <f t="shared" si="11"/>
        <v>30026.304192673553</v>
      </c>
      <c r="T61" s="124">
        <f t="shared" si="3"/>
        <v>6107044.920543774</v>
      </c>
      <c r="AC61" s="143">
        <f t="shared" si="16"/>
        <v>47088</v>
      </c>
      <c r="AD61" s="119">
        <f t="shared" si="17"/>
        <v>48</v>
      </c>
      <c r="AE61" s="124">
        <f t="shared" si="12"/>
        <v>914387.28178481816</v>
      </c>
      <c r="AF61" s="144">
        <f t="shared" si="18"/>
        <v>4495.7374687753554</v>
      </c>
      <c r="AG61" s="144">
        <f t="shared" si="19"/>
        <v>0</v>
      </c>
      <c r="AH61" s="144">
        <f t="shared" si="20"/>
        <v>4495.7374687753554</v>
      </c>
      <c r="AI61" s="124">
        <f t="shared" si="13"/>
        <v>914387.28178481816</v>
      </c>
    </row>
    <row r="62" spans="1:35" x14ac:dyDescent="0.25">
      <c r="A62" s="70">
        <f t="shared" si="4"/>
        <v>47119</v>
      </c>
      <c r="B62" s="71">
        <f t="shared" si="21"/>
        <v>49</v>
      </c>
      <c r="C62" s="67">
        <f t="shared" si="5"/>
        <v>7021432.2023285925</v>
      </c>
      <c r="D62" s="72">
        <f t="shared" si="6"/>
        <v>34522.041661448915</v>
      </c>
      <c r="E62" s="72">
        <f t="shared" si="7"/>
        <v>0</v>
      </c>
      <c r="F62" s="72">
        <f t="shared" si="8"/>
        <v>34522.041661448915</v>
      </c>
      <c r="G62" s="67">
        <f t="shared" si="0"/>
        <v>7021432.2023285925</v>
      </c>
      <c r="N62" s="143">
        <f t="shared" si="9"/>
        <v>47119</v>
      </c>
      <c r="O62" s="119">
        <f t="shared" si="15"/>
        <v>49</v>
      </c>
      <c r="P62" s="124">
        <f t="shared" si="10"/>
        <v>6107044.920543774</v>
      </c>
      <c r="Q62" s="144">
        <f t="shared" si="1"/>
        <v>30026.304192673553</v>
      </c>
      <c r="R62" s="144">
        <f t="shared" si="2"/>
        <v>0</v>
      </c>
      <c r="S62" s="144">
        <f t="shared" si="11"/>
        <v>30026.304192673553</v>
      </c>
      <c r="T62" s="124">
        <f t="shared" si="3"/>
        <v>6107044.920543774</v>
      </c>
      <c r="AC62" s="143">
        <f t="shared" si="16"/>
        <v>47119</v>
      </c>
      <c r="AD62" s="119">
        <f t="shared" si="17"/>
        <v>49</v>
      </c>
      <c r="AE62" s="124">
        <f t="shared" si="12"/>
        <v>914387.28178481816</v>
      </c>
      <c r="AF62" s="144">
        <f t="shared" si="18"/>
        <v>4495.7374687753554</v>
      </c>
      <c r="AG62" s="144">
        <f t="shared" si="19"/>
        <v>0</v>
      </c>
      <c r="AH62" s="144">
        <f t="shared" si="20"/>
        <v>4495.7374687753554</v>
      </c>
      <c r="AI62" s="124">
        <f t="shared" si="13"/>
        <v>914387.28178481816</v>
      </c>
    </row>
    <row r="63" spans="1:35" x14ac:dyDescent="0.25">
      <c r="A63" s="70">
        <f t="shared" si="4"/>
        <v>47150</v>
      </c>
      <c r="B63" s="71">
        <f t="shared" si="21"/>
        <v>50</v>
      </c>
      <c r="C63" s="67">
        <f t="shared" si="5"/>
        <v>7021432.2023285925</v>
      </c>
      <c r="D63" s="72">
        <f t="shared" si="6"/>
        <v>34522.041661448915</v>
      </c>
      <c r="E63" s="72">
        <f t="shared" si="7"/>
        <v>0</v>
      </c>
      <c r="F63" s="72">
        <f t="shared" si="8"/>
        <v>34522.041661448915</v>
      </c>
      <c r="G63" s="67">
        <f t="shared" si="0"/>
        <v>7021432.2023285925</v>
      </c>
      <c r="N63" s="143">
        <f t="shared" si="9"/>
        <v>47150</v>
      </c>
      <c r="O63" s="119">
        <f t="shared" si="15"/>
        <v>50</v>
      </c>
      <c r="P63" s="124">
        <f t="shared" si="10"/>
        <v>6107044.920543774</v>
      </c>
      <c r="Q63" s="144">
        <f t="shared" si="1"/>
        <v>30026.304192673553</v>
      </c>
      <c r="R63" s="144">
        <f t="shared" si="2"/>
        <v>0</v>
      </c>
      <c r="S63" s="144">
        <f t="shared" si="11"/>
        <v>30026.304192673553</v>
      </c>
      <c r="T63" s="124">
        <f t="shared" si="3"/>
        <v>6107044.920543774</v>
      </c>
      <c r="AC63" s="143">
        <f t="shared" si="16"/>
        <v>47150</v>
      </c>
      <c r="AD63" s="119">
        <f t="shared" si="17"/>
        <v>50</v>
      </c>
      <c r="AE63" s="124">
        <f t="shared" si="12"/>
        <v>914387.28178481816</v>
      </c>
      <c r="AF63" s="144">
        <f t="shared" si="18"/>
        <v>4495.7374687753554</v>
      </c>
      <c r="AG63" s="144">
        <f t="shared" si="19"/>
        <v>0</v>
      </c>
      <c r="AH63" s="144">
        <f t="shared" si="20"/>
        <v>4495.7374687753554</v>
      </c>
      <c r="AI63" s="124">
        <f t="shared" si="13"/>
        <v>914387.28178481816</v>
      </c>
    </row>
    <row r="64" spans="1:35" x14ac:dyDescent="0.25">
      <c r="A64" s="70">
        <f t="shared" si="4"/>
        <v>47178</v>
      </c>
      <c r="B64" s="71">
        <f t="shared" si="21"/>
        <v>51</v>
      </c>
      <c r="C64" s="67">
        <f t="shared" si="5"/>
        <v>7021432.2023285925</v>
      </c>
      <c r="D64" s="72">
        <f t="shared" si="6"/>
        <v>34522.041661448915</v>
      </c>
      <c r="E64" s="72">
        <f t="shared" si="7"/>
        <v>0</v>
      </c>
      <c r="F64" s="72">
        <f t="shared" si="8"/>
        <v>34522.041661448915</v>
      </c>
      <c r="G64" s="67">
        <f t="shared" si="0"/>
        <v>7021432.2023285925</v>
      </c>
      <c r="N64" s="143">
        <f t="shared" si="9"/>
        <v>47178</v>
      </c>
      <c r="O64" s="119">
        <f t="shared" si="15"/>
        <v>51</v>
      </c>
      <c r="P64" s="124">
        <f t="shared" si="10"/>
        <v>6107044.920543774</v>
      </c>
      <c r="Q64" s="144">
        <f t="shared" si="1"/>
        <v>30026.304192673553</v>
      </c>
      <c r="R64" s="144">
        <f t="shared" si="2"/>
        <v>0</v>
      </c>
      <c r="S64" s="144">
        <f t="shared" si="11"/>
        <v>30026.304192673553</v>
      </c>
      <c r="T64" s="124">
        <f t="shared" si="3"/>
        <v>6107044.920543774</v>
      </c>
      <c r="AC64" s="143">
        <f t="shared" si="16"/>
        <v>47178</v>
      </c>
      <c r="AD64" s="119">
        <f t="shared" si="17"/>
        <v>51</v>
      </c>
      <c r="AE64" s="124">
        <f t="shared" si="12"/>
        <v>914387.28178481816</v>
      </c>
      <c r="AF64" s="144">
        <f t="shared" si="18"/>
        <v>4495.7374687753554</v>
      </c>
      <c r="AG64" s="144">
        <f t="shared" si="19"/>
        <v>0</v>
      </c>
      <c r="AH64" s="144">
        <f t="shared" si="20"/>
        <v>4495.7374687753554</v>
      </c>
      <c r="AI64" s="124">
        <f t="shared" si="13"/>
        <v>914387.28178481816</v>
      </c>
    </row>
    <row r="65" spans="1:35" x14ac:dyDescent="0.25">
      <c r="A65" s="70">
        <f t="shared" si="4"/>
        <v>47209</v>
      </c>
      <c r="B65" s="71">
        <f t="shared" si="21"/>
        <v>52</v>
      </c>
      <c r="C65" s="67">
        <f t="shared" si="5"/>
        <v>7021432.2023285925</v>
      </c>
      <c r="D65" s="72">
        <f t="shared" si="6"/>
        <v>34522.041661448915</v>
      </c>
      <c r="E65" s="72">
        <f t="shared" si="7"/>
        <v>0</v>
      </c>
      <c r="F65" s="72">
        <f t="shared" si="8"/>
        <v>34522.041661448915</v>
      </c>
      <c r="G65" s="67">
        <f t="shared" si="0"/>
        <v>7021432.2023285925</v>
      </c>
      <c r="N65" s="143">
        <f t="shared" si="9"/>
        <v>47209</v>
      </c>
      <c r="O65" s="119">
        <f t="shared" si="15"/>
        <v>52</v>
      </c>
      <c r="P65" s="124">
        <f t="shared" si="10"/>
        <v>6107044.920543774</v>
      </c>
      <c r="Q65" s="144">
        <f t="shared" si="1"/>
        <v>30026.304192673553</v>
      </c>
      <c r="R65" s="144">
        <f t="shared" si="2"/>
        <v>0</v>
      </c>
      <c r="S65" s="144">
        <f t="shared" si="11"/>
        <v>30026.304192673553</v>
      </c>
      <c r="T65" s="124">
        <f t="shared" si="3"/>
        <v>6107044.920543774</v>
      </c>
      <c r="AC65" s="143">
        <f t="shared" si="16"/>
        <v>47209</v>
      </c>
      <c r="AD65" s="119">
        <f t="shared" si="17"/>
        <v>52</v>
      </c>
      <c r="AE65" s="124">
        <f t="shared" si="12"/>
        <v>914387.28178481816</v>
      </c>
      <c r="AF65" s="144">
        <f t="shared" si="18"/>
        <v>4495.7374687753554</v>
      </c>
      <c r="AG65" s="144">
        <f t="shared" si="19"/>
        <v>0</v>
      </c>
      <c r="AH65" s="144">
        <f t="shared" si="20"/>
        <v>4495.7374687753554</v>
      </c>
      <c r="AI65" s="124">
        <f t="shared" si="13"/>
        <v>914387.28178481816</v>
      </c>
    </row>
    <row r="66" spans="1:35" x14ac:dyDescent="0.25">
      <c r="A66" s="70">
        <f t="shared" si="4"/>
        <v>47239</v>
      </c>
      <c r="B66" s="71">
        <f t="shared" si="21"/>
        <v>53</v>
      </c>
      <c r="C66" s="67">
        <f t="shared" si="5"/>
        <v>7021432.2023285925</v>
      </c>
      <c r="D66" s="72">
        <f t="shared" si="6"/>
        <v>34522.041661448915</v>
      </c>
      <c r="E66" s="72">
        <f t="shared" si="7"/>
        <v>0</v>
      </c>
      <c r="F66" s="72">
        <f t="shared" si="8"/>
        <v>34522.041661448915</v>
      </c>
      <c r="G66" s="67">
        <f t="shared" si="0"/>
        <v>7021432.2023285925</v>
      </c>
      <c r="N66" s="143">
        <f t="shared" si="9"/>
        <v>47239</v>
      </c>
      <c r="O66" s="119">
        <f t="shared" si="15"/>
        <v>53</v>
      </c>
      <c r="P66" s="124">
        <f t="shared" si="10"/>
        <v>6107044.920543774</v>
      </c>
      <c r="Q66" s="144">
        <f t="shared" si="1"/>
        <v>30026.304192673553</v>
      </c>
      <c r="R66" s="144">
        <f t="shared" si="2"/>
        <v>0</v>
      </c>
      <c r="S66" s="144">
        <f t="shared" si="11"/>
        <v>30026.304192673553</v>
      </c>
      <c r="T66" s="124">
        <f t="shared" si="3"/>
        <v>6107044.920543774</v>
      </c>
      <c r="AC66" s="143">
        <f t="shared" si="16"/>
        <v>47239</v>
      </c>
      <c r="AD66" s="119">
        <f t="shared" si="17"/>
        <v>53</v>
      </c>
      <c r="AE66" s="124">
        <f t="shared" si="12"/>
        <v>914387.28178481816</v>
      </c>
      <c r="AF66" s="144">
        <f t="shared" si="18"/>
        <v>4495.7374687753554</v>
      </c>
      <c r="AG66" s="144">
        <f t="shared" si="19"/>
        <v>0</v>
      </c>
      <c r="AH66" s="144">
        <f t="shared" si="20"/>
        <v>4495.7374687753554</v>
      </c>
      <c r="AI66" s="124">
        <f t="shared" si="13"/>
        <v>914387.28178481816</v>
      </c>
    </row>
    <row r="67" spans="1:35" x14ac:dyDescent="0.25">
      <c r="A67" s="70">
        <f t="shared" si="4"/>
        <v>47270</v>
      </c>
      <c r="B67" s="71">
        <f t="shared" si="21"/>
        <v>54</v>
      </c>
      <c r="C67" s="67">
        <f t="shared" si="5"/>
        <v>7021432.2023285925</v>
      </c>
      <c r="D67" s="72">
        <f t="shared" si="6"/>
        <v>34522.041661448915</v>
      </c>
      <c r="E67" s="72">
        <f t="shared" si="7"/>
        <v>0</v>
      </c>
      <c r="F67" s="72">
        <f t="shared" si="8"/>
        <v>34522.041661448915</v>
      </c>
      <c r="G67" s="67">
        <f t="shared" si="0"/>
        <v>7021432.2023285925</v>
      </c>
      <c r="N67" s="143">
        <f t="shared" si="9"/>
        <v>47270</v>
      </c>
      <c r="O67" s="119">
        <f t="shared" si="15"/>
        <v>54</v>
      </c>
      <c r="P67" s="124">
        <f t="shared" si="10"/>
        <v>6107044.920543774</v>
      </c>
      <c r="Q67" s="144">
        <f t="shared" si="1"/>
        <v>30026.304192673553</v>
      </c>
      <c r="R67" s="144">
        <f t="shared" si="2"/>
        <v>0</v>
      </c>
      <c r="S67" s="144">
        <f t="shared" si="11"/>
        <v>30026.304192673553</v>
      </c>
      <c r="T67" s="124">
        <f t="shared" si="3"/>
        <v>6107044.920543774</v>
      </c>
      <c r="AC67" s="143">
        <f t="shared" si="16"/>
        <v>47270</v>
      </c>
      <c r="AD67" s="119">
        <f t="shared" si="17"/>
        <v>54</v>
      </c>
      <c r="AE67" s="124">
        <f t="shared" si="12"/>
        <v>914387.28178481816</v>
      </c>
      <c r="AF67" s="144">
        <f t="shared" si="18"/>
        <v>4495.7374687753554</v>
      </c>
      <c r="AG67" s="144">
        <f t="shared" si="19"/>
        <v>0</v>
      </c>
      <c r="AH67" s="144">
        <f t="shared" si="20"/>
        <v>4495.7374687753554</v>
      </c>
      <c r="AI67" s="124">
        <f t="shared" si="13"/>
        <v>914387.28178481816</v>
      </c>
    </row>
    <row r="68" spans="1:35" x14ac:dyDescent="0.25">
      <c r="A68" s="70">
        <f t="shared" si="4"/>
        <v>47300</v>
      </c>
      <c r="B68" s="71">
        <f t="shared" si="21"/>
        <v>55</v>
      </c>
      <c r="C68" s="67">
        <f t="shared" si="5"/>
        <v>7021432.2023285925</v>
      </c>
      <c r="D68" s="72">
        <f t="shared" si="6"/>
        <v>34522.041661448915</v>
      </c>
      <c r="E68" s="72">
        <f t="shared" si="7"/>
        <v>0</v>
      </c>
      <c r="F68" s="72">
        <f t="shared" si="8"/>
        <v>34522.041661448915</v>
      </c>
      <c r="G68" s="67">
        <f t="shared" si="0"/>
        <v>7021432.2023285925</v>
      </c>
      <c r="N68" s="143">
        <f t="shared" si="9"/>
        <v>47300</v>
      </c>
      <c r="O68" s="119">
        <f t="shared" si="15"/>
        <v>55</v>
      </c>
      <c r="P68" s="124">
        <f t="shared" si="10"/>
        <v>6107044.920543774</v>
      </c>
      <c r="Q68" s="144">
        <f t="shared" si="1"/>
        <v>30026.304192673553</v>
      </c>
      <c r="R68" s="144">
        <f t="shared" si="2"/>
        <v>0</v>
      </c>
      <c r="S68" s="144">
        <f t="shared" si="11"/>
        <v>30026.304192673553</v>
      </c>
      <c r="T68" s="124">
        <f t="shared" si="3"/>
        <v>6107044.920543774</v>
      </c>
      <c r="AC68" s="143">
        <f t="shared" si="16"/>
        <v>47300</v>
      </c>
      <c r="AD68" s="119">
        <f t="shared" si="17"/>
        <v>55</v>
      </c>
      <c r="AE68" s="124">
        <f t="shared" si="12"/>
        <v>914387.28178481816</v>
      </c>
      <c r="AF68" s="144">
        <f t="shared" si="18"/>
        <v>4495.7374687753554</v>
      </c>
      <c r="AG68" s="144">
        <f t="shared" si="19"/>
        <v>0</v>
      </c>
      <c r="AH68" s="144">
        <f t="shared" si="20"/>
        <v>4495.7374687753554</v>
      </c>
      <c r="AI68" s="124">
        <f t="shared" si="13"/>
        <v>914387.28178481816</v>
      </c>
    </row>
    <row r="69" spans="1:35" x14ac:dyDescent="0.25">
      <c r="A69" s="70">
        <f t="shared" si="4"/>
        <v>47331</v>
      </c>
      <c r="B69" s="71">
        <f t="shared" si="21"/>
        <v>56</v>
      </c>
      <c r="C69" s="67">
        <f t="shared" si="5"/>
        <v>7021432.2023285925</v>
      </c>
      <c r="D69" s="72">
        <f t="shared" si="6"/>
        <v>34522.041661448915</v>
      </c>
      <c r="E69" s="72">
        <f t="shared" si="7"/>
        <v>0</v>
      </c>
      <c r="F69" s="72">
        <f t="shared" si="8"/>
        <v>34522.041661448915</v>
      </c>
      <c r="G69" s="67">
        <f t="shared" si="0"/>
        <v>7021432.2023285925</v>
      </c>
      <c r="N69" s="143">
        <f t="shared" si="9"/>
        <v>47331</v>
      </c>
      <c r="O69" s="119">
        <f t="shared" si="15"/>
        <v>56</v>
      </c>
      <c r="P69" s="124">
        <f t="shared" si="10"/>
        <v>6107044.920543774</v>
      </c>
      <c r="Q69" s="144">
        <f t="shared" si="1"/>
        <v>30026.304192673553</v>
      </c>
      <c r="R69" s="144">
        <f t="shared" si="2"/>
        <v>0</v>
      </c>
      <c r="S69" s="144">
        <f t="shared" si="11"/>
        <v>30026.304192673553</v>
      </c>
      <c r="T69" s="124">
        <f t="shared" si="3"/>
        <v>6107044.920543774</v>
      </c>
      <c r="AC69" s="143">
        <f t="shared" si="16"/>
        <v>47331</v>
      </c>
      <c r="AD69" s="119">
        <f t="shared" si="17"/>
        <v>56</v>
      </c>
      <c r="AE69" s="124">
        <f t="shared" si="12"/>
        <v>914387.28178481816</v>
      </c>
      <c r="AF69" s="144">
        <f t="shared" si="18"/>
        <v>4495.7374687753554</v>
      </c>
      <c r="AG69" s="144">
        <f t="shared" si="19"/>
        <v>0</v>
      </c>
      <c r="AH69" s="144">
        <f t="shared" si="20"/>
        <v>4495.7374687753554</v>
      </c>
      <c r="AI69" s="124">
        <f t="shared" si="13"/>
        <v>914387.28178481816</v>
      </c>
    </row>
    <row r="70" spans="1:35" x14ac:dyDescent="0.25">
      <c r="A70" s="70">
        <f t="shared" si="4"/>
        <v>47362</v>
      </c>
      <c r="B70" s="71">
        <f t="shared" si="21"/>
        <v>57</v>
      </c>
      <c r="C70" s="67">
        <f t="shared" si="5"/>
        <v>7021432.2023285925</v>
      </c>
      <c r="D70" s="72">
        <f t="shared" si="6"/>
        <v>34522.041661448915</v>
      </c>
      <c r="E70" s="72">
        <f t="shared" si="7"/>
        <v>0</v>
      </c>
      <c r="F70" s="72">
        <f t="shared" si="8"/>
        <v>34522.041661448915</v>
      </c>
      <c r="G70" s="67">
        <f t="shared" si="0"/>
        <v>7021432.2023285925</v>
      </c>
      <c r="N70" s="143">
        <f t="shared" si="9"/>
        <v>47362</v>
      </c>
      <c r="O70" s="119">
        <f t="shared" si="15"/>
        <v>57</v>
      </c>
      <c r="P70" s="124">
        <f t="shared" si="10"/>
        <v>6107044.920543774</v>
      </c>
      <c r="Q70" s="144">
        <f t="shared" si="1"/>
        <v>30026.304192673553</v>
      </c>
      <c r="R70" s="144">
        <f t="shared" si="2"/>
        <v>0</v>
      </c>
      <c r="S70" s="144">
        <f t="shared" si="11"/>
        <v>30026.304192673553</v>
      </c>
      <c r="T70" s="124">
        <f t="shared" si="3"/>
        <v>6107044.920543774</v>
      </c>
      <c r="AC70" s="143">
        <f t="shared" si="16"/>
        <v>47362</v>
      </c>
      <c r="AD70" s="119">
        <f t="shared" si="17"/>
        <v>57</v>
      </c>
      <c r="AE70" s="124">
        <f t="shared" si="12"/>
        <v>914387.28178481816</v>
      </c>
      <c r="AF70" s="144">
        <f t="shared" si="18"/>
        <v>4495.7374687753554</v>
      </c>
      <c r="AG70" s="144">
        <f t="shared" si="19"/>
        <v>0</v>
      </c>
      <c r="AH70" s="144">
        <f t="shared" si="20"/>
        <v>4495.7374687753554</v>
      </c>
      <c r="AI70" s="124">
        <f t="shared" si="13"/>
        <v>914387.28178481816</v>
      </c>
    </row>
    <row r="71" spans="1:35" x14ac:dyDescent="0.25">
      <c r="A71" s="70">
        <f t="shared" si="4"/>
        <v>47392</v>
      </c>
      <c r="B71" s="71">
        <f t="shared" si="21"/>
        <v>58</v>
      </c>
      <c r="C71" s="67">
        <f t="shared" si="5"/>
        <v>7021432.2023285925</v>
      </c>
      <c r="D71" s="72">
        <f t="shared" si="6"/>
        <v>34522.041661448915</v>
      </c>
      <c r="E71" s="72">
        <f t="shared" si="7"/>
        <v>0</v>
      </c>
      <c r="F71" s="72">
        <f t="shared" si="8"/>
        <v>34522.041661448915</v>
      </c>
      <c r="G71" s="67">
        <f t="shared" si="0"/>
        <v>7021432.2023285925</v>
      </c>
      <c r="N71" s="143">
        <f t="shared" si="9"/>
        <v>47392</v>
      </c>
      <c r="O71" s="119">
        <f t="shared" si="15"/>
        <v>58</v>
      </c>
      <c r="P71" s="124">
        <f t="shared" si="10"/>
        <v>6107044.920543774</v>
      </c>
      <c r="Q71" s="144">
        <f t="shared" si="1"/>
        <v>30026.304192673553</v>
      </c>
      <c r="R71" s="144">
        <f t="shared" si="2"/>
        <v>0</v>
      </c>
      <c r="S71" s="144">
        <f t="shared" si="11"/>
        <v>30026.304192673553</v>
      </c>
      <c r="T71" s="124">
        <f t="shared" si="3"/>
        <v>6107044.920543774</v>
      </c>
      <c r="AC71" s="143">
        <f t="shared" si="16"/>
        <v>47392</v>
      </c>
      <c r="AD71" s="119">
        <f t="shared" si="17"/>
        <v>58</v>
      </c>
      <c r="AE71" s="124">
        <f t="shared" si="12"/>
        <v>914387.28178481816</v>
      </c>
      <c r="AF71" s="144">
        <f t="shared" si="18"/>
        <v>4495.7374687753554</v>
      </c>
      <c r="AG71" s="144">
        <f t="shared" si="19"/>
        <v>0</v>
      </c>
      <c r="AH71" s="144">
        <f t="shared" si="20"/>
        <v>4495.7374687753554</v>
      </c>
      <c r="AI71" s="124">
        <f t="shared" si="13"/>
        <v>914387.28178481816</v>
      </c>
    </row>
    <row r="72" spans="1:35" x14ac:dyDescent="0.25">
      <c r="A72" s="70">
        <f t="shared" si="4"/>
        <v>47423</v>
      </c>
      <c r="B72" s="71">
        <f t="shared" si="21"/>
        <v>59</v>
      </c>
      <c r="C72" s="67">
        <f t="shared" si="5"/>
        <v>7021432.2023285925</v>
      </c>
      <c r="D72" s="72">
        <f t="shared" si="6"/>
        <v>34522.041661448915</v>
      </c>
      <c r="E72" s="72">
        <f t="shared" si="7"/>
        <v>0</v>
      </c>
      <c r="F72" s="72">
        <f t="shared" si="8"/>
        <v>34522.041661448915</v>
      </c>
      <c r="G72" s="67">
        <f t="shared" si="0"/>
        <v>7021432.2023285925</v>
      </c>
      <c r="N72" s="143">
        <f t="shared" si="9"/>
        <v>47423</v>
      </c>
      <c r="O72" s="119">
        <f t="shared" si="15"/>
        <v>59</v>
      </c>
      <c r="P72" s="124">
        <f t="shared" si="10"/>
        <v>6107044.920543774</v>
      </c>
      <c r="Q72" s="144">
        <f t="shared" si="1"/>
        <v>30026.304192673553</v>
      </c>
      <c r="R72" s="144">
        <f t="shared" si="2"/>
        <v>0</v>
      </c>
      <c r="S72" s="144">
        <f t="shared" si="11"/>
        <v>30026.304192673553</v>
      </c>
      <c r="T72" s="124">
        <f t="shared" si="3"/>
        <v>6107044.920543774</v>
      </c>
      <c r="AC72" s="143">
        <f t="shared" si="16"/>
        <v>47423</v>
      </c>
      <c r="AD72" s="119">
        <f t="shared" si="17"/>
        <v>59</v>
      </c>
      <c r="AE72" s="124">
        <f t="shared" si="12"/>
        <v>914387.28178481816</v>
      </c>
      <c r="AF72" s="144">
        <f t="shared" si="18"/>
        <v>4495.7374687753554</v>
      </c>
      <c r="AG72" s="144">
        <f t="shared" si="19"/>
        <v>0</v>
      </c>
      <c r="AH72" s="144">
        <f t="shared" si="20"/>
        <v>4495.7374687753554</v>
      </c>
      <c r="AI72" s="124">
        <f t="shared" si="13"/>
        <v>914387.28178481816</v>
      </c>
    </row>
    <row r="73" spans="1:35" x14ac:dyDescent="0.25">
      <c r="A73" s="70">
        <f t="shared" si="4"/>
        <v>47453</v>
      </c>
      <c r="B73" s="71">
        <f t="shared" si="21"/>
        <v>60</v>
      </c>
      <c r="C73" s="67">
        <f t="shared" si="5"/>
        <v>7021432.2023285925</v>
      </c>
      <c r="D73" s="72">
        <f t="shared" si="6"/>
        <v>34522.041661448915</v>
      </c>
      <c r="E73" s="72">
        <f t="shared" si="7"/>
        <v>0</v>
      </c>
      <c r="F73" s="72">
        <f t="shared" si="8"/>
        <v>34522.041661448915</v>
      </c>
      <c r="G73" s="67">
        <f t="shared" si="0"/>
        <v>7021432.2023285925</v>
      </c>
      <c r="N73" s="143">
        <f t="shared" si="9"/>
        <v>47453</v>
      </c>
      <c r="O73" s="119">
        <f t="shared" si="15"/>
        <v>60</v>
      </c>
      <c r="P73" s="124">
        <f t="shared" si="10"/>
        <v>6107044.920543774</v>
      </c>
      <c r="Q73" s="144">
        <f t="shared" si="1"/>
        <v>30026.304192673553</v>
      </c>
      <c r="R73" s="144">
        <f t="shared" si="2"/>
        <v>0</v>
      </c>
      <c r="S73" s="144">
        <f t="shared" si="11"/>
        <v>30026.304192673553</v>
      </c>
      <c r="T73" s="124">
        <f t="shared" si="3"/>
        <v>6107044.920543774</v>
      </c>
      <c r="AC73" s="143">
        <f t="shared" si="16"/>
        <v>47453</v>
      </c>
      <c r="AD73" s="119">
        <f t="shared" si="17"/>
        <v>60</v>
      </c>
      <c r="AE73" s="124">
        <f t="shared" si="12"/>
        <v>914387.28178481816</v>
      </c>
      <c r="AF73" s="144">
        <f t="shared" si="18"/>
        <v>4495.7374687753554</v>
      </c>
      <c r="AG73" s="144">
        <f t="shared" si="19"/>
        <v>0</v>
      </c>
      <c r="AH73" s="144">
        <f t="shared" si="20"/>
        <v>4495.7374687753554</v>
      </c>
      <c r="AI73" s="124">
        <f t="shared" si="13"/>
        <v>914387.28178481816</v>
      </c>
    </row>
    <row r="74" spans="1:35" x14ac:dyDescent="0.25">
      <c r="A74" s="70">
        <f t="shared" si="4"/>
        <v>47484</v>
      </c>
      <c r="B74" s="71">
        <f t="shared" si="21"/>
        <v>61</v>
      </c>
      <c r="C74" s="67">
        <f t="shared" si="5"/>
        <v>7021432.2023285925</v>
      </c>
      <c r="D74" s="72">
        <f t="shared" si="6"/>
        <v>34522.041661448915</v>
      </c>
      <c r="E74" s="72">
        <f t="shared" si="7"/>
        <v>0</v>
      </c>
      <c r="F74" s="72">
        <f t="shared" si="8"/>
        <v>34522.041661448915</v>
      </c>
      <c r="G74" s="67">
        <f t="shared" si="0"/>
        <v>7021432.2023285925</v>
      </c>
      <c r="N74" s="143">
        <f t="shared" si="9"/>
        <v>47484</v>
      </c>
      <c r="O74" s="119">
        <f t="shared" si="15"/>
        <v>61</v>
      </c>
      <c r="P74" s="124">
        <f t="shared" si="10"/>
        <v>6107044.920543774</v>
      </c>
      <c r="Q74" s="144">
        <f t="shared" si="1"/>
        <v>30026.304192673553</v>
      </c>
      <c r="R74" s="144">
        <f t="shared" si="2"/>
        <v>0</v>
      </c>
      <c r="S74" s="144">
        <f t="shared" si="11"/>
        <v>30026.304192673553</v>
      </c>
      <c r="T74" s="124">
        <f t="shared" si="3"/>
        <v>6107044.920543774</v>
      </c>
      <c r="AC74" s="143">
        <f t="shared" si="16"/>
        <v>47484</v>
      </c>
      <c r="AD74" s="119">
        <f t="shared" si="17"/>
        <v>61</v>
      </c>
      <c r="AE74" s="124">
        <f t="shared" si="12"/>
        <v>914387.28178481816</v>
      </c>
      <c r="AF74" s="144">
        <f t="shared" si="18"/>
        <v>4495.7374687753554</v>
      </c>
      <c r="AG74" s="144">
        <f t="shared" si="19"/>
        <v>0</v>
      </c>
      <c r="AH74" s="144">
        <f t="shared" si="20"/>
        <v>4495.7374687753554</v>
      </c>
      <c r="AI74" s="124">
        <f t="shared" si="13"/>
        <v>914387.28178481816</v>
      </c>
    </row>
    <row r="75" spans="1:35" x14ac:dyDescent="0.25">
      <c r="A75" s="70">
        <f t="shared" si="4"/>
        <v>47515</v>
      </c>
      <c r="B75" s="71">
        <f t="shared" si="21"/>
        <v>62</v>
      </c>
      <c r="C75" s="67">
        <f t="shared" si="5"/>
        <v>7021432.2023285925</v>
      </c>
      <c r="D75" s="72">
        <f t="shared" si="6"/>
        <v>34522.041661448915</v>
      </c>
      <c r="E75" s="72">
        <f t="shared" si="7"/>
        <v>0</v>
      </c>
      <c r="F75" s="72">
        <f t="shared" si="8"/>
        <v>34522.041661448915</v>
      </c>
      <c r="G75" s="67">
        <f t="shared" si="0"/>
        <v>7021432.2023285925</v>
      </c>
      <c r="N75" s="143">
        <f t="shared" si="9"/>
        <v>47515</v>
      </c>
      <c r="O75" s="119">
        <f t="shared" si="15"/>
        <v>62</v>
      </c>
      <c r="P75" s="124">
        <f t="shared" si="10"/>
        <v>6107044.920543774</v>
      </c>
      <c r="Q75" s="144">
        <f t="shared" si="1"/>
        <v>30026.304192673553</v>
      </c>
      <c r="R75" s="144">
        <f t="shared" si="2"/>
        <v>0</v>
      </c>
      <c r="S75" s="144">
        <f t="shared" si="11"/>
        <v>30026.304192673553</v>
      </c>
      <c r="T75" s="124">
        <f t="shared" si="3"/>
        <v>6107044.920543774</v>
      </c>
      <c r="AC75" s="143">
        <f t="shared" si="16"/>
        <v>47515</v>
      </c>
      <c r="AD75" s="119">
        <f t="shared" si="17"/>
        <v>62</v>
      </c>
      <c r="AE75" s="124">
        <f t="shared" si="12"/>
        <v>914387.28178481816</v>
      </c>
      <c r="AF75" s="144">
        <f t="shared" si="18"/>
        <v>4495.7374687753554</v>
      </c>
      <c r="AG75" s="144">
        <f t="shared" si="19"/>
        <v>0</v>
      </c>
      <c r="AH75" s="144">
        <f t="shared" si="20"/>
        <v>4495.7374687753554</v>
      </c>
      <c r="AI75" s="124">
        <f t="shared" si="13"/>
        <v>914387.28178481816</v>
      </c>
    </row>
    <row r="76" spans="1:35" x14ac:dyDescent="0.25">
      <c r="A76" s="70">
        <f t="shared" si="4"/>
        <v>47543</v>
      </c>
      <c r="B76" s="71">
        <f t="shared" si="21"/>
        <v>63</v>
      </c>
      <c r="C76" s="67">
        <f t="shared" si="5"/>
        <v>7021432.2023285925</v>
      </c>
      <c r="D76" s="72">
        <f t="shared" si="6"/>
        <v>34522.041661448915</v>
      </c>
      <c r="E76" s="72">
        <f t="shared" si="7"/>
        <v>0</v>
      </c>
      <c r="F76" s="72">
        <f t="shared" si="8"/>
        <v>34522.041661448915</v>
      </c>
      <c r="G76" s="67">
        <f t="shared" si="0"/>
        <v>7021432.2023285925</v>
      </c>
      <c r="N76" s="143">
        <f t="shared" si="9"/>
        <v>47543</v>
      </c>
      <c r="O76" s="119">
        <f t="shared" si="15"/>
        <v>63</v>
      </c>
      <c r="P76" s="124">
        <f t="shared" si="10"/>
        <v>6107044.920543774</v>
      </c>
      <c r="Q76" s="144">
        <f t="shared" si="1"/>
        <v>30026.304192673553</v>
      </c>
      <c r="R76" s="144">
        <f t="shared" si="2"/>
        <v>0</v>
      </c>
      <c r="S76" s="144">
        <f t="shared" si="11"/>
        <v>30026.304192673553</v>
      </c>
      <c r="T76" s="124">
        <f t="shared" si="3"/>
        <v>6107044.920543774</v>
      </c>
      <c r="AC76" s="143">
        <f t="shared" si="16"/>
        <v>47543</v>
      </c>
      <c r="AD76" s="119">
        <f t="shared" si="17"/>
        <v>63</v>
      </c>
      <c r="AE76" s="124">
        <f t="shared" si="12"/>
        <v>914387.28178481816</v>
      </c>
      <c r="AF76" s="144">
        <f t="shared" si="18"/>
        <v>4495.7374687753554</v>
      </c>
      <c r="AG76" s="144">
        <f t="shared" si="19"/>
        <v>0</v>
      </c>
      <c r="AH76" s="144">
        <f t="shared" si="20"/>
        <v>4495.7374687753554</v>
      </c>
      <c r="AI76" s="124">
        <f t="shared" si="13"/>
        <v>914387.28178481816</v>
      </c>
    </row>
    <row r="77" spans="1:35" x14ac:dyDescent="0.25">
      <c r="A77" s="70">
        <f t="shared" si="4"/>
        <v>47574</v>
      </c>
      <c r="B77" s="71">
        <f t="shared" si="21"/>
        <v>64</v>
      </c>
      <c r="C77" s="67">
        <f t="shared" si="5"/>
        <v>7021432.2023285925</v>
      </c>
      <c r="D77" s="72">
        <f t="shared" si="6"/>
        <v>34522.041661448915</v>
      </c>
      <c r="E77" s="72">
        <f t="shared" si="7"/>
        <v>0</v>
      </c>
      <c r="F77" s="72">
        <f t="shared" si="8"/>
        <v>34522.041661448915</v>
      </c>
      <c r="G77" s="67">
        <f t="shared" si="0"/>
        <v>7021432.2023285925</v>
      </c>
      <c r="N77" s="143">
        <f t="shared" si="9"/>
        <v>47574</v>
      </c>
      <c r="O77" s="119">
        <f t="shared" si="15"/>
        <v>64</v>
      </c>
      <c r="P77" s="124">
        <f t="shared" si="10"/>
        <v>6107044.920543774</v>
      </c>
      <c r="Q77" s="144">
        <f t="shared" si="1"/>
        <v>30026.304192673553</v>
      </c>
      <c r="R77" s="144">
        <f t="shared" si="2"/>
        <v>0</v>
      </c>
      <c r="S77" s="144">
        <f t="shared" si="11"/>
        <v>30026.304192673553</v>
      </c>
      <c r="T77" s="124">
        <f t="shared" si="3"/>
        <v>6107044.920543774</v>
      </c>
      <c r="AC77" s="143">
        <f t="shared" si="16"/>
        <v>47574</v>
      </c>
      <c r="AD77" s="119">
        <f t="shared" si="17"/>
        <v>64</v>
      </c>
      <c r="AE77" s="124">
        <f t="shared" si="12"/>
        <v>914387.28178481816</v>
      </c>
      <c r="AF77" s="144">
        <f t="shared" si="18"/>
        <v>4495.7374687753554</v>
      </c>
      <c r="AG77" s="144">
        <f t="shared" si="19"/>
        <v>0</v>
      </c>
      <c r="AH77" s="144">
        <f t="shared" si="20"/>
        <v>4495.7374687753554</v>
      </c>
      <c r="AI77" s="124">
        <f t="shared" si="13"/>
        <v>914387.28178481816</v>
      </c>
    </row>
    <row r="78" spans="1:35" x14ac:dyDescent="0.25">
      <c r="A78" s="70">
        <f t="shared" si="4"/>
        <v>47604</v>
      </c>
      <c r="B78" s="71">
        <f t="shared" si="21"/>
        <v>65</v>
      </c>
      <c r="C78" s="67">
        <f t="shared" si="5"/>
        <v>7021432.2023285925</v>
      </c>
      <c r="D78" s="72">
        <f t="shared" si="6"/>
        <v>34522.041661448915</v>
      </c>
      <c r="E78" s="72">
        <f t="shared" si="7"/>
        <v>0</v>
      </c>
      <c r="F78" s="72">
        <f t="shared" si="8"/>
        <v>34522.041661448915</v>
      </c>
      <c r="G78" s="67">
        <f t="shared" ref="G78:G141" si="22">IF(B78="","",SUM(C78)-SUM(E78))</f>
        <v>7021432.2023285925</v>
      </c>
      <c r="N78" s="143">
        <f t="shared" si="9"/>
        <v>47604</v>
      </c>
      <c r="O78" s="119">
        <f t="shared" si="15"/>
        <v>65</v>
      </c>
      <c r="P78" s="124">
        <f t="shared" si="10"/>
        <v>6107044.920543774</v>
      </c>
      <c r="Q78" s="144">
        <f t="shared" ref="Q78:Q141" si="23">IF(O78="","",IPMT($R$10/12,O78,$R$7,-$R$8,$R$9,0))</f>
        <v>30026.304192673553</v>
      </c>
      <c r="R78" s="144">
        <f t="shared" ref="R78:R141" si="24">IF(O78="","",PPMT($R$10/12,O78,$R$7,-$R$8,$R$9,0))</f>
        <v>0</v>
      </c>
      <c r="S78" s="144">
        <f t="shared" si="11"/>
        <v>30026.304192673553</v>
      </c>
      <c r="T78" s="124">
        <f t="shared" ref="T78:T141" si="25">IF(O78="","",SUM(P78)-SUM(R78))</f>
        <v>6107044.920543774</v>
      </c>
      <c r="AC78" s="143">
        <f t="shared" si="16"/>
        <v>47604</v>
      </c>
      <c r="AD78" s="119">
        <f t="shared" si="17"/>
        <v>65</v>
      </c>
      <c r="AE78" s="124">
        <f t="shared" si="12"/>
        <v>914387.28178481816</v>
      </c>
      <c r="AF78" s="144">
        <f t="shared" si="18"/>
        <v>4495.7374687753554</v>
      </c>
      <c r="AG78" s="144">
        <f t="shared" si="19"/>
        <v>0</v>
      </c>
      <c r="AH78" s="144">
        <f t="shared" si="20"/>
        <v>4495.7374687753554</v>
      </c>
      <c r="AI78" s="124">
        <f t="shared" si="13"/>
        <v>914387.28178481816</v>
      </c>
    </row>
    <row r="79" spans="1:35" x14ac:dyDescent="0.25">
      <c r="A79" s="70">
        <f t="shared" ref="A79:A142" si="26">IF(B79="","",EDATE(A78,1))</f>
        <v>47635</v>
      </c>
      <c r="B79" s="71">
        <f t="shared" si="21"/>
        <v>66</v>
      </c>
      <c r="C79" s="67">
        <f t="shared" ref="C79:C142" si="27">IF(B79="","",G78)</f>
        <v>7021432.2023285925</v>
      </c>
      <c r="D79" s="72">
        <f t="shared" ref="D79:D142" si="28">IF(B79="","",IPMT($E$10/12,B79,$E$7,-$E$8,$E$9,0))</f>
        <v>34522.041661448915</v>
      </c>
      <c r="E79" s="72">
        <f t="shared" ref="E79:E142" si="29">IF(B79="","",PPMT($E$10/12,B79,$E$7,-$E$8,$E$9,0))</f>
        <v>0</v>
      </c>
      <c r="F79" s="72">
        <f t="shared" ref="F79:F142" si="30">IF(B79="","",SUM(D79:E79))</f>
        <v>34522.041661448915</v>
      </c>
      <c r="G79" s="67">
        <f t="shared" si="22"/>
        <v>7021432.2023285925</v>
      </c>
      <c r="N79" s="143">
        <f t="shared" ref="N79:N142" si="31">IF(O79="","",EDATE(N78,1))</f>
        <v>47635</v>
      </c>
      <c r="O79" s="119">
        <f t="shared" si="15"/>
        <v>66</v>
      </c>
      <c r="P79" s="124">
        <f t="shared" ref="P79:P142" si="32">IF(O79="","",T78)</f>
        <v>6107044.920543774</v>
      </c>
      <c r="Q79" s="144">
        <f t="shared" si="23"/>
        <v>30026.304192673553</v>
      </c>
      <c r="R79" s="144">
        <f t="shared" si="24"/>
        <v>0</v>
      </c>
      <c r="S79" s="144">
        <f t="shared" ref="S79:S142" si="33">IF(O79="","",SUM(Q79:R79))</f>
        <v>30026.304192673553</v>
      </c>
      <c r="T79" s="124">
        <f t="shared" si="25"/>
        <v>6107044.920543774</v>
      </c>
      <c r="AC79" s="143">
        <f t="shared" si="16"/>
        <v>47635</v>
      </c>
      <c r="AD79" s="119">
        <f t="shared" si="17"/>
        <v>66</v>
      </c>
      <c r="AE79" s="124">
        <f t="shared" ref="AE79:AE142" si="34">IF(AD79="","",AI78)</f>
        <v>914387.28178481816</v>
      </c>
      <c r="AF79" s="144">
        <f t="shared" si="18"/>
        <v>4495.7374687753554</v>
      </c>
      <c r="AG79" s="144">
        <f t="shared" si="19"/>
        <v>0</v>
      </c>
      <c r="AH79" s="144">
        <f t="shared" si="20"/>
        <v>4495.7374687753554</v>
      </c>
      <c r="AI79" s="124">
        <f t="shared" ref="AI79:AI142" si="35">IF(AD79="","",SUM(AE79)-SUM(AG79))</f>
        <v>914387.28178481816</v>
      </c>
    </row>
    <row r="80" spans="1:35" x14ac:dyDescent="0.25">
      <c r="A80" s="70">
        <f t="shared" si="26"/>
        <v>47665</v>
      </c>
      <c r="B80" s="71">
        <f t="shared" si="21"/>
        <v>67</v>
      </c>
      <c r="C80" s="67">
        <f t="shared" si="27"/>
        <v>7021432.2023285925</v>
      </c>
      <c r="D80" s="72">
        <f t="shared" si="28"/>
        <v>34522.041661448915</v>
      </c>
      <c r="E80" s="72">
        <f t="shared" si="29"/>
        <v>0</v>
      </c>
      <c r="F80" s="72">
        <f t="shared" si="30"/>
        <v>34522.041661448915</v>
      </c>
      <c r="G80" s="67">
        <f t="shared" si="22"/>
        <v>7021432.2023285925</v>
      </c>
      <c r="N80" s="143">
        <f t="shared" si="31"/>
        <v>47665</v>
      </c>
      <c r="O80" s="119">
        <f t="shared" ref="O80:O143" si="36">IF(O79="","",IF(SUM(O79)+1&lt;=$R$7,SUM(O79)+1,""))</f>
        <v>67</v>
      </c>
      <c r="P80" s="124">
        <f t="shared" si="32"/>
        <v>6107044.920543774</v>
      </c>
      <c r="Q80" s="144">
        <f t="shared" si="23"/>
        <v>30026.304192673553</v>
      </c>
      <c r="R80" s="144">
        <f t="shared" si="24"/>
        <v>0</v>
      </c>
      <c r="S80" s="144">
        <f t="shared" si="33"/>
        <v>30026.304192673553</v>
      </c>
      <c r="T80" s="124">
        <f t="shared" si="25"/>
        <v>6107044.920543774</v>
      </c>
      <c r="AC80" s="143">
        <f t="shared" ref="AC80:AC143" si="37">IF(AD80="","",EDATE(AC79,1))</f>
        <v>47665</v>
      </c>
      <c r="AD80" s="119">
        <f t="shared" ref="AD80:AD143" si="38">IF(AD79="","",IF(SUM(AD79)+1&lt;=$E$7,SUM(AD79)+1,""))</f>
        <v>67</v>
      </c>
      <c r="AE80" s="124">
        <f t="shared" si="34"/>
        <v>914387.28178481816</v>
      </c>
      <c r="AF80" s="144">
        <f t="shared" ref="AF80:AF143" si="39">IF(AD80="","",IPMT($AG$10/12,AD80,$AG$7,-$AG$8,$AG$9,0))</f>
        <v>4495.7374687753554</v>
      </c>
      <c r="AG80" s="144">
        <f t="shared" ref="AG80:AG143" si="40">IF(AD80="","",PPMT($AG$10/12,AD80,$AG$7,-$AG$8,$AG$9,0))</f>
        <v>0</v>
      </c>
      <c r="AH80" s="144">
        <f t="shared" ref="AH80:AH143" si="41">IF(AD80="","",SUM(AF80:AG80))</f>
        <v>4495.7374687753554</v>
      </c>
      <c r="AI80" s="124">
        <f t="shared" si="35"/>
        <v>914387.28178481816</v>
      </c>
    </row>
    <row r="81" spans="1:35" x14ac:dyDescent="0.25">
      <c r="A81" s="70">
        <f t="shared" si="26"/>
        <v>47696</v>
      </c>
      <c r="B81" s="71">
        <f t="shared" ref="B81:B144" si="42">IF(B80="","",IF(SUM(B80)+1&lt;=$R$7,SUM(B80)+1,""))</f>
        <v>68</v>
      </c>
      <c r="C81" s="67">
        <f t="shared" si="27"/>
        <v>7021432.2023285925</v>
      </c>
      <c r="D81" s="72">
        <f t="shared" si="28"/>
        <v>34522.041661448915</v>
      </c>
      <c r="E81" s="72">
        <f t="shared" si="29"/>
        <v>0</v>
      </c>
      <c r="F81" s="72">
        <f t="shared" si="30"/>
        <v>34522.041661448915</v>
      </c>
      <c r="G81" s="67">
        <f t="shared" si="22"/>
        <v>7021432.2023285925</v>
      </c>
      <c r="N81" s="143">
        <f t="shared" si="31"/>
        <v>47696</v>
      </c>
      <c r="O81" s="119">
        <f t="shared" si="36"/>
        <v>68</v>
      </c>
      <c r="P81" s="124">
        <f t="shared" si="32"/>
        <v>6107044.920543774</v>
      </c>
      <c r="Q81" s="144">
        <f t="shared" si="23"/>
        <v>30026.304192673553</v>
      </c>
      <c r="R81" s="144">
        <f t="shared" si="24"/>
        <v>0</v>
      </c>
      <c r="S81" s="144">
        <f t="shared" si="33"/>
        <v>30026.304192673553</v>
      </c>
      <c r="T81" s="124">
        <f t="shared" si="25"/>
        <v>6107044.920543774</v>
      </c>
      <c r="AC81" s="143">
        <f t="shared" si="37"/>
        <v>47696</v>
      </c>
      <c r="AD81" s="119">
        <f t="shared" si="38"/>
        <v>68</v>
      </c>
      <c r="AE81" s="124">
        <f t="shared" si="34"/>
        <v>914387.28178481816</v>
      </c>
      <c r="AF81" s="144">
        <f t="shared" si="39"/>
        <v>4495.7374687753554</v>
      </c>
      <c r="AG81" s="144">
        <f t="shared" si="40"/>
        <v>0</v>
      </c>
      <c r="AH81" s="144">
        <f t="shared" si="41"/>
        <v>4495.7374687753554</v>
      </c>
      <c r="AI81" s="124">
        <f t="shared" si="35"/>
        <v>914387.28178481816</v>
      </c>
    </row>
    <row r="82" spans="1:35" x14ac:dyDescent="0.25">
      <c r="A82" s="70">
        <f t="shared" si="26"/>
        <v>47727</v>
      </c>
      <c r="B82" s="71">
        <f t="shared" si="42"/>
        <v>69</v>
      </c>
      <c r="C82" s="67">
        <f t="shared" si="27"/>
        <v>7021432.2023285925</v>
      </c>
      <c r="D82" s="72">
        <f t="shared" si="28"/>
        <v>34522.041661448915</v>
      </c>
      <c r="E82" s="72">
        <f t="shared" si="29"/>
        <v>0</v>
      </c>
      <c r="F82" s="72">
        <f t="shared" si="30"/>
        <v>34522.041661448915</v>
      </c>
      <c r="G82" s="67">
        <f t="shared" si="22"/>
        <v>7021432.2023285925</v>
      </c>
      <c r="N82" s="143">
        <f t="shared" si="31"/>
        <v>47727</v>
      </c>
      <c r="O82" s="119">
        <f t="shared" si="36"/>
        <v>69</v>
      </c>
      <c r="P82" s="124">
        <f t="shared" si="32"/>
        <v>6107044.920543774</v>
      </c>
      <c r="Q82" s="144">
        <f t="shared" si="23"/>
        <v>30026.304192673553</v>
      </c>
      <c r="R82" s="144">
        <f t="shared" si="24"/>
        <v>0</v>
      </c>
      <c r="S82" s="144">
        <f t="shared" si="33"/>
        <v>30026.304192673553</v>
      </c>
      <c r="T82" s="124">
        <f t="shared" si="25"/>
        <v>6107044.920543774</v>
      </c>
      <c r="AC82" s="143">
        <f t="shared" si="37"/>
        <v>47727</v>
      </c>
      <c r="AD82" s="119">
        <f t="shared" si="38"/>
        <v>69</v>
      </c>
      <c r="AE82" s="124">
        <f t="shared" si="34"/>
        <v>914387.28178481816</v>
      </c>
      <c r="AF82" s="144">
        <f t="shared" si="39"/>
        <v>4495.7374687753554</v>
      </c>
      <c r="AG82" s="144">
        <f t="shared" si="40"/>
        <v>0</v>
      </c>
      <c r="AH82" s="144">
        <f t="shared" si="41"/>
        <v>4495.7374687753554</v>
      </c>
      <c r="AI82" s="124">
        <f t="shared" si="35"/>
        <v>914387.28178481816</v>
      </c>
    </row>
    <row r="83" spans="1:35" x14ac:dyDescent="0.25">
      <c r="A83" s="70">
        <f t="shared" si="26"/>
        <v>47757</v>
      </c>
      <c r="B83" s="71">
        <f t="shared" si="42"/>
        <v>70</v>
      </c>
      <c r="C83" s="67">
        <f t="shared" si="27"/>
        <v>7021432.2023285925</v>
      </c>
      <c r="D83" s="72">
        <f t="shared" si="28"/>
        <v>34522.041661448915</v>
      </c>
      <c r="E83" s="72">
        <f t="shared" si="29"/>
        <v>0</v>
      </c>
      <c r="F83" s="72">
        <f t="shared" si="30"/>
        <v>34522.041661448915</v>
      </c>
      <c r="G83" s="67">
        <f t="shared" si="22"/>
        <v>7021432.2023285925</v>
      </c>
      <c r="N83" s="143">
        <f t="shared" si="31"/>
        <v>47757</v>
      </c>
      <c r="O83" s="119">
        <f t="shared" si="36"/>
        <v>70</v>
      </c>
      <c r="P83" s="124">
        <f t="shared" si="32"/>
        <v>6107044.920543774</v>
      </c>
      <c r="Q83" s="144">
        <f t="shared" si="23"/>
        <v>30026.304192673553</v>
      </c>
      <c r="R83" s="144">
        <f t="shared" si="24"/>
        <v>0</v>
      </c>
      <c r="S83" s="144">
        <f t="shared" si="33"/>
        <v>30026.304192673553</v>
      </c>
      <c r="T83" s="124">
        <f t="shared" si="25"/>
        <v>6107044.920543774</v>
      </c>
      <c r="AC83" s="143">
        <f t="shared" si="37"/>
        <v>47757</v>
      </c>
      <c r="AD83" s="119">
        <f t="shared" si="38"/>
        <v>70</v>
      </c>
      <c r="AE83" s="124">
        <f t="shared" si="34"/>
        <v>914387.28178481816</v>
      </c>
      <c r="AF83" s="144">
        <f t="shared" si="39"/>
        <v>4495.7374687753554</v>
      </c>
      <c r="AG83" s="144">
        <f t="shared" si="40"/>
        <v>0</v>
      </c>
      <c r="AH83" s="144">
        <f t="shared" si="41"/>
        <v>4495.7374687753554</v>
      </c>
      <c r="AI83" s="124">
        <f t="shared" si="35"/>
        <v>914387.28178481816</v>
      </c>
    </row>
    <row r="84" spans="1:35" x14ac:dyDescent="0.25">
      <c r="A84" s="70">
        <f t="shared" si="26"/>
        <v>47788</v>
      </c>
      <c r="B84" s="71">
        <f t="shared" si="42"/>
        <v>71</v>
      </c>
      <c r="C84" s="67">
        <f t="shared" si="27"/>
        <v>7021432.2023285925</v>
      </c>
      <c r="D84" s="72">
        <f t="shared" si="28"/>
        <v>34522.041661448915</v>
      </c>
      <c r="E84" s="72">
        <f t="shared" si="29"/>
        <v>0</v>
      </c>
      <c r="F84" s="72">
        <f t="shared" si="30"/>
        <v>34522.041661448915</v>
      </c>
      <c r="G84" s="67">
        <f t="shared" si="22"/>
        <v>7021432.2023285925</v>
      </c>
      <c r="N84" s="143">
        <f t="shared" si="31"/>
        <v>47788</v>
      </c>
      <c r="O84" s="119">
        <f t="shared" si="36"/>
        <v>71</v>
      </c>
      <c r="P84" s="124">
        <f t="shared" si="32"/>
        <v>6107044.920543774</v>
      </c>
      <c r="Q84" s="144">
        <f t="shared" si="23"/>
        <v>30026.304192673553</v>
      </c>
      <c r="R84" s="144">
        <f t="shared" si="24"/>
        <v>0</v>
      </c>
      <c r="S84" s="144">
        <f t="shared" si="33"/>
        <v>30026.304192673553</v>
      </c>
      <c r="T84" s="124">
        <f t="shared" si="25"/>
        <v>6107044.920543774</v>
      </c>
      <c r="AC84" s="143">
        <f t="shared" si="37"/>
        <v>47788</v>
      </c>
      <c r="AD84" s="119">
        <f t="shared" si="38"/>
        <v>71</v>
      </c>
      <c r="AE84" s="124">
        <f t="shared" si="34"/>
        <v>914387.28178481816</v>
      </c>
      <c r="AF84" s="144">
        <f t="shared" si="39"/>
        <v>4495.7374687753554</v>
      </c>
      <c r="AG84" s="144">
        <f t="shared" si="40"/>
        <v>0</v>
      </c>
      <c r="AH84" s="144">
        <f t="shared" si="41"/>
        <v>4495.7374687753554</v>
      </c>
      <c r="AI84" s="124">
        <f t="shared" si="35"/>
        <v>914387.28178481816</v>
      </c>
    </row>
    <row r="85" spans="1:35" x14ac:dyDescent="0.25">
      <c r="A85" s="70">
        <f t="shared" si="26"/>
        <v>47818</v>
      </c>
      <c r="B85" s="71">
        <f t="shared" si="42"/>
        <v>72</v>
      </c>
      <c r="C85" s="67">
        <f t="shared" si="27"/>
        <v>7021432.2023285925</v>
      </c>
      <c r="D85" s="72">
        <f t="shared" si="28"/>
        <v>34522.041661448915</v>
      </c>
      <c r="E85" s="72">
        <f t="shared" si="29"/>
        <v>0</v>
      </c>
      <c r="F85" s="72">
        <f t="shared" si="30"/>
        <v>34522.041661448915</v>
      </c>
      <c r="G85" s="67">
        <f t="shared" si="22"/>
        <v>7021432.2023285925</v>
      </c>
      <c r="N85" s="143">
        <f t="shared" si="31"/>
        <v>47818</v>
      </c>
      <c r="O85" s="119">
        <f t="shared" si="36"/>
        <v>72</v>
      </c>
      <c r="P85" s="124">
        <f t="shared" si="32"/>
        <v>6107044.920543774</v>
      </c>
      <c r="Q85" s="144">
        <f t="shared" si="23"/>
        <v>30026.304192673553</v>
      </c>
      <c r="R85" s="144">
        <f t="shared" si="24"/>
        <v>0</v>
      </c>
      <c r="S85" s="144">
        <f t="shared" si="33"/>
        <v>30026.304192673553</v>
      </c>
      <c r="T85" s="124">
        <f t="shared" si="25"/>
        <v>6107044.920543774</v>
      </c>
      <c r="AC85" s="143">
        <f t="shared" si="37"/>
        <v>47818</v>
      </c>
      <c r="AD85" s="119">
        <f t="shared" si="38"/>
        <v>72</v>
      </c>
      <c r="AE85" s="124">
        <f t="shared" si="34"/>
        <v>914387.28178481816</v>
      </c>
      <c r="AF85" s="144">
        <f t="shared" si="39"/>
        <v>4495.7374687753554</v>
      </c>
      <c r="AG85" s="144">
        <f t="shared" si="40"/>
        <v>0</v>
      </c>
      <c r="AH85" s="144">
        <f t="shared" si="41"/>
        <v>4495.7374687753554</v>
      </c>
      <c r="AI85" s="124">
        <f t="shared" si="35"/>
        <v>914387.28178481816</v>
      </c>
    </row>
    <row r="86" spans="1:35" x14ac:dyDescent="0.25">
      <c r="A86" s="70">
        <f t="shared" si="26"/>
        <v>47849</v>
      </c>
      <c r="B86" s="71">
        <f t="shared" si="42"/>
        <v>73</v>
      </c>
      <c r="C86" s="67">
        <f t="shared" si="27"/>
        <v>7021432.2023285925</v>
      </c>
      <c r="D86" s="72">
        <f t="shared" si="28"/>
        <v>34522.041661448915</v>
      </c>
      <c r="E86" s="72">
        <f t="shared" si="29"/>
        <v>0</v>
      </c>
      <c r="F86" s="72">
        <f t="shared" si="30"/>
        <v>34522.041661448915</v>
      </c>
      <c r="G86" s="67">
        <f t="shared" si="22"/>
        <v>7021432.2023285925</v>
      </c>
      <c r="N86" s="143">
        <f t="shared" si="31"/>
        <v>47849</v>
      </c>
      <c r="O86" s="119">
        <f t="shared" si="36"/>
        <v>73</v>
      </c>
      <c r="P86" s="124">
        <f t="shared" si="32"/>
        <v>6107044.920543774</v>
      </c>
      <c r="Q86" s="144">
        <f t="shared" si="23"/>
        <v>30026.304192673553</v>
      </c>
      <c r="R86" s="144">
        <f t="shared" si="24"/>
        <v>0</v>
      </c>
      <c r="S86" s="144">
        <f t="shared" si="33"/>
        <v>30026.304192673553</v>
      </c>
      <c r="T86" s="124">
        <f t="shared" si="25"/>
        <v>6107044.920543774</v>
      </c>
      <c r="AC86" s="143">
        <f t="shared" si="37"/>
        <v>47849</v>
      </c>
      <c r="AD86" s="119">
        <f t="shared" si="38"/>
        <v>73</v>
      </c>
      <c r="AE86" s="124">
        <f t="shared" si="34"/>
        <v>914387.28178481816</v>
      </c>
      <c r="AF86" s="144">
        <f t="shared" si="39"/>
        <v>4495.7374687753554</v>
      </c>
      <c r="AG86" s="144">
        <f t="shared" si="40"/>
        <v>0</v>
      </c>
      <c r="AH86" s="144">
        <f t="shared" si="41"/>
        <v>4495.7374687753554</v>
      </c>
      <c r="AI86" s="124">
        <f t="shared" si="35"/>
        <v>914387.28178481816</v>
      </c>
    </row>
    <row r="87" spans="1:35" x14ac:dyDescent="0.25">
      <c r="A87" s="70">
        <f t="shared" si="26"/>
        <v>47880</v>
      </c>
      <c r="B87" s="71">
        <f t="shared" si="42"/>
        <v>74</v>
      </c>
      <c r="C87" s="67">
        <f t="shared" si="27"/>
        <v>7021432.2023285925</v>
      </c>
      <c r="D87" s="72">
        <f t="shared" si="28"/>
        <v>34522.041661448915</v>
      </c>
      <c r="E87" s="72">
        <f t="shared" si="29"/>
        <v>0</v>
      </c>
      <c r="F87" s="72">
        <f t="shared" si="30"/>
        <v>34522.041661448915</v>
      </c>
      <c r="G87" s="67">
        <f t="shared" si="22"/>
        <v>7021432.2023285925</v>
      </c>
      <c r="N87" s="143">
        <f t="shared" si="31"/>
        <v>47880</v>
      </c>
      <c r="O87" s="119">
        <f t="shared" si="36"/>
        <v>74</v>
      </c>
      <c r="P87" s="124">
        <f t="shared" si="32"/>
        <v>6107044.920543774</v>
      </c>
      <c r="Q87" s="144">
        <f t="shared" si="23"/>
        <v>30026.304192673553</v>
      </c>
      <c r="R87" s="144">
        <f t="shared" si="24"/>
        <v>0</v>
      </c>
      <c r="S87" s="144">
        <f t="shared" si="33"/>
        <v>30026.304192673553</v>
      </c>
      <c r="T87" s="124">
        <f t="shared" si="25"/>
        <v>6107044.920543774</v>
      </c>
      <c r="AC87" s="143">
        <f t="shared" si="37"/>
        <v>47880</v>
      </c>
      <c r="AD87" s="119">
        <f t="shared" si="38"/>
        <v>74</v>
      </c>
      <c r="AE87" s="124">
        <f t="shared" si="34"/>
        <v>914387.28178481816</v>
      </c>
      <c r="AF87" s="144">
        <f t="shared" si="39"/>
        <v>4495.7374687753554</v>
      </c>
      <c r="AG87" s="144">
        <f t="shared" si="40"/>
        <v>0</v>
      </c>
      <c r="AH87" s="144">
        <f t="shared" si="41"/>
        <v>4495.7374687753554</v>
      </c>
      <c r="AI87" s="124">
        <f t="shared" si="35"/>
        <v>914387.28178481816</v>
      </c>
    </row>
    <row r="88" spans="1:35" x14ac:dyDescent="0.25">
      <c r="A88" s="70">
        <f t="shared" si="26"/>
        <v>47908</v>
      </c>
      <c r="B88" s="71">
        <f t="shared" si="42"/>
        <v>75</v>
      </c>
      <c r="C88" s="67">
        <f t="shared" si="27"/>
        <v>7021432.2023285925</v>
      </c>
      <c r="D88" s="72">
        <f t="shared" si="28"/>
        <v>34522.041661448915</v>
      </c>
      <c r="E88" s="72">
        <f t="shared" si="29"/>
        <v>0</v>
      </c>
      <c r="F88" s="72">
        <f t="shared" si="30"/>
        <v>34522.041661448915</v>
      </c>
      <c r="G88" s="67">
        <f t="shared" si="22"/>
        <v>7021432.2023285925</v>
      </c>
      <c r="N88" s="143">
        <f t="shared" si="31"/>
        <v>47908</v>
      </c>
      <c r="O88" s="119">
        <f t="shared" si="36"/>
        <v>75</v>
      </c>
      <c r="P88" s="124">
        <f t="shared" si="32"/>
        <v>6107044.920543774</v>
      </c>
      <c r="Q88" s="144">
        <f t="shared" si="23"/>
        <v>30026.304192673553</v>
      </c>
      <c r="R88" s="144">
        <f t="shared" si="24"/>
        <v>0</v>
      </c>
      <c r="S88" s="144">
        <f t="shared" si="33"/>
        <v>30026.304192673553</v>
      </c>
      <c r="T88" s="124">
        <f t="shared" si="25"/>
        <v>6107044.920543774</v>
      </c>
      <c r="AC88" s="143">
        <f t="shared" si="37"/>
        <v>47908</v>
      </c>
      <c r="AD88" s="119">
        <f t="shared" si="38"/>
        <v>75</v>
      </c>
      <c r="AE88" s="124">
        <f t="shared" si="34"/>
        <v>914387.28178481816</v>
      </c>
      <c r="AF88" s="144">
        <f t="shared" si="39"/>
        <v>4495.7374687753554</v>
      </c>
      <c r="AG88" s="144">
        <f t="shared" si="40"/>
        <v>0</v>
      </c>
      <c r="AH88" s="144">
        <f t="shared" si="41"/>
        <v>4495.7374687753554</v>
      </c>
      <c r="AI88" s="124">
        <f t="shared" si="35"/>
        <v>914387.28178481816</v>
      </c>
    </row>
    <row r="89" spans="1:35" x14ac:dyDescent="0.25">
      <c r="A89" s="70">
        <f t="shared" si="26"/>
        <v>47939</v>
      </c>
      <c r="B89" s="71">
        <f t="shared" si="42"/>
        <v>76</v>
      </c>
      <c r="C89" s="67">
        <f t="shared" si="27"/>
        <v>7021432.2023285925</v>
      </c>
      <c r="D89" s="72">
        <f t="shared" si="28"/>
        <v>34522.041661448915</v>
      </c>
      <c r="E89" s="72">
        <f t="shared" si="29"/>
        <v>0</v>
      </c>
      <c r="F89" s="72">
        <f t="shared" si="30"/>
        <v>34522.041661448915</v>
      </c>
      <c r="G89" s="67">
        <f t="shared" si="22"/>
        <v>7021432.2023285925</v>
      </c>
      <c r="N89" s="143">
        <f t="shared" si="31"/>
        <v>47939</v>
      </c>
      <c r="O89" s="119">
        <f t="shared" si="36"/>
        <v>76</v>
      </c>
      <c r="P89" s="124">
        <f t="shared" si="32"/>
        <v>6107044.920543774</v>
      </c>
      <c r="Q89" s="144">
        <f t="shared" si="23"/>
        <v>30026.304192673553</v>
      </c>
      <c r="R89" s="144">
        <f t="shared" si="24"/>
        <v>0</v>
      </c>
      <c r="S89" s="144">
        <f t="shared" si="33"/>
        <v>30026.304192673553</v>
      </c>
      <c r="T89" s="124">
        <f t="shared" si="25"/>
        <v>6107044.920543774</v>
      </c>
      <c r="AC89" s="143">
        <f t="shared" si="37"/>
        <v>47939</v>
      </c>
      <c r="AD89" s="119">
        <f t="shared" si="38"/>
        <v>76</v>
      </c>
      <c r="AE89" s="124">
        <f t="shared" si="34"/>
        <v>914387.28178481816</v>
      </c>
      <c r="AF89" s="144">
        <f t="shared" si="39"/>
        <v>4495.7374687753554</v>
      </c>
      <c r="AG89" s="144">
        <f t="shared" si="40"/>
        <v>0</v>
      </c>
      <c r="AH89" s="144">
        <f t="shared" si="41"/>
        <v>4495.7374687753554</v>
      </c>
      <c r="AI89" s="124">
        <f t="shared" si="35"/>
        <v>914387.28178481816</v>
      </c>
    </row>
    <row r="90" spans="1:35" x14ac:dyDescent="0.25">
      <c r="A90" s="70">
        <f t="shared" si="26"/>
        <v>47969</v>
      </c>
      <c r="B90" s="71">
        <f t="shared" si="42"/>
        <v>77</v>
      </c>
      <c r="C90" s="67">
        <f t="shared" si="27"/>
        <v>7021432.2023285925</v>
      </c>
      <c r="D90" s="72">
        <f t="shared" si="28"/>
        <v>34522.041661448915</v>
      </c>
      <c r="E90" s="72">
        <f t="shared" si="29"/>
        <v>0</v>
      </c>
      <c r="F90" s="72">
        <f t="shared" si="30"/>
        <v>34522.041661448915</v>
      </c>
      <c r="G90" s="67">
        <f t="shared" si="22"/>
        <v>7021432.2023285925</v>
      </c>
      <c r="N90" s="143">
        <f t="shared" si="31"/>
        <v>47969</v>
      </c>
      <c r="O90" s="119">
        <f t="shared" si="36"/>
        <v>77</v>
      </c>
      <c r="P90" s="124">
        <f t="shared" si="32"/>
        <v>6107044.920543774</v>
      </c>
      <c r="Q90" s="144">
        <f t="shared" si="23"/>
        <v>30026.304192673553</v>
      </c>
      <c r="R90" s="144">
        <f t="shared" si="24"/>
        <v>0</v>
      </c>
      <c r="S90" s="144">
        <f t="shared" si="33"/>
        <v>30026.304192673553</v>
      </c>
      <c r="T90" s="124">
        <f t="shared" si="25"/>
        <v>6107044.920543774</v>
      </c>
      <c r="AC90" s="143">
        <f t="shared" si="37"/>
        <v>47969</v>
      </c>
      <c r="AD90" s="119">
        <f t="shared" si="38"/>
        <v>77</v>
      </c>
      <c r="AE90" s="124">
        <f t="shared" si="34"/>
        <v>914387.28178481816</v>
      </c>
      <c r="AF90" s="144">
        <f t="shared" si="39"/>
        <v>4495.7374687753554</v>
      </c>
      <c r="AG90" s="144">
        <f t="shared" si="40"/>
        <v>0</v>
      </c>
      <c r="AH90" s="144">
        <f t="shared" si="41"/>
        <v>4495.7374687753554</v>
      </c>
      <c r="AI90" s="124">
        <f t="shared" si="35"/>
        <v>914387.28178481816</v>
      </c>
    </row>
    <row r="91" spans="1:35" x14ac:dyDescent="0.25">
      <c r="A91" s="70">
        <f t="shared" si="26"/>
        <v>48000</v>
      </c>
      <c r="B91" s="71">
        <f t="shared" si="42"/>
        <v>78</v>
      </c>
      <c r="C91" s="67">
        <f t="shared" si="27"/>
        <v>7021432.2023285925</v>
      </c>
      <c r="D91" s="72">
        <f t="shared" si="28"/>
        <v>34522.041661448915</v>
      </c>
      <c r="E91" s="72">
        <f t="shared" si="29"/>
        <v>0</v>
      </c>
      <c r="F91" s="72">
        <f t="shared" si="30"/>
        <v>34522.041661448915</v>
      </c>
      <c r="G91" s="67">
        <f t="shared" si="22"/>
        <v>7021432.2023285925</v>
      </c>
      <c r="N91" s="143">
        <f t="shared" si="31"/>
        <v>48000</v>
      </c>
      <c r="O91" s="119">
        <f t="shared" si="36"/>
        <v>78</v>
      </c>
      <c r="P91" s="124">
        <f t="shared" si="32"/>
        <v>6107044.920543774</v>
      </c>
      <c r="Q91" s="144">
        <f t="shared" si="23"/>
        <v>30026.304192673553</v>
      </c>
      <c r="R91" s="144">
        <f t="shared" si="24"/>
        <v>0</v>
      </c>
      <c r="S91" s="144">
        <f t="shared" si="33"/>
        <v>30026.304192673553</v>
      </c>
      <c r="T91" s="124">
        <f t="shared" si="25"/>
        <v>6107044.920543774</v>
      </c>
      <c r="AC91" s="143">
        <f t="shared" si="37"/>
        <v>48000</v>
      </c>
      <c r="AD91" s="119">
        <f t="shared" si="38"/>
        <v>78</v>
      </c>
      <c r="AE91" s="124">
        <f t="shared" si="34"/>
        <v>914387.28178481816</v>
      </c>
      <c r="AF91" s="144">
        <f t="shared" si="39"/>
        <v>4495.7374687753554</v>
      </c>
      <c r="AG91" s="144">
        <f t="shared" si="40"/>
        <v>0</v>
      </c>
      <c r="AH91" s="144">
        <f t="shared" si="41"/>
        <v>4495.7374687753554</v>
      </c>
      <c r="AI91" s="124">
        <f t="shared" si="35"/>
        <v>914387.28178481816</v>
      </c>
    </row>
    <row r="92" spans="1:35" x14ac:dyDescent="0.25">
      <c r="A92" s="70">
        <f t="shared" si="26"/>
        <v>48030</v>
      </c>
      <c r="B92" s="71">
        <f t="shared" si="42"/>
        <v>79</v>
      </c>
      <c r="C92" s="67">
        <f t="shared" si="27"/>
        <v>7021432.2023285925</v>
      </c>
      <c r="D92" s="72">
        <f t="shared" si="28"/>
        <v>34522.041661448915</v>
      </c>
      <c r="E92" s="72">
        <f t="shared" si="29"/>
        <v>0</v>
      </c>
      <c r="F92" s="72">
        <f t="shared" si="30"/>
        <v>34522.041661448915</v>
      </c>
      <c r="G92" s="67">
        <f t="shared" si="22"/>
        <v>7021432.2023285925</v>
      </c>
      <c r="N92" s="143">
        <f t="shared" si="31"/>
        <v>48030</v>
      </c>
      <c r="O92" s="119">
        <f t="shared" si="36"/>
        <v>79</v>
      </c>
      <c r="P92" s="124">
        <f t="shared" si="32"/>
        <v>6107044.920543774</v>
      </c>
      <c r="Q92" s="144">
        <f t="shared" si="23"/>
        <v>30026.304192673553</v>
      </c>
      <c r="R92" s="144">
        <f t="shared" si="24"/>
        <v>0</v>
      </c>
      <c r="S92" s="144">
        <f t="shared" si="33"/>
        <v>30026.304192673553</v>
      </c>
      <c r="T92" s="124">
        <f t="shared" si="25"/>
        <v>6107044.920543774</v>
      </c>
      <c r="AC92" s="143">
        <f t="shared" si="37"/>
        <v>48030</v>
      </c>
      <c r="AD92" s="119">
        <f t="shared" si="38"/>
        <v>79</v>
      </c>
      <c r="AE92" s="124">
        <f t="shared" si="34"/>
        <v>914387.28178481816</v>
      </c>
      <c r="AF92" s="144">
        <f t="shared" si="39"/>
        <v>4495.7374687753554</v>
      </c>
      <c r="AG92" s="144">
        <f t="shared" si="40"/>
        <v>0</v>
      </c>
      <c r="AH92" s="144">
        <f t="shared" si="41"/>
        <v>4495.7374687753554</v>
      </c>
      <c r="AI92" s="124">
        <f t="shared" si="35"/>
        <v>914387.28178481816</v>
      </c>
    </row>
    <row r="93" spans="1:35" x14ac:dyDescent="0.25">
      <c r="A93" s="70">
        <f t="shared" si="26"/>
        <v>48061</v>
      </c>
      <c r="B93" s="71">
        <f t="shared" si="42"/>
        <v>80</v>
      </c>
      <c r="C93" s="67">
        <f t="shared" si="27"/>
        <v>7021432.2023285925</v>
      </c>
      <c r="D93" s="72">
        <f t="shared" si="28"/>
        <v>34522.041661448915</v>
      </c>
      <c r="E93" s="72">
        <f t="shared" si="29"/>
        <v>0</v>
      </c>
      <c r="F93" s="72">
        <f t="shared" si="30"/>
        <v>34522.041661448915</v>
      </c>
      <c r="G93" s="67">
        <f t="shared" si="22"/>
        <v>7021432.2023285925</v>
      </c>
      <c r="N93" s="143">
        <f t="shared" si="31"/>
        <v>48061</v>
      </c>
      <c r="O93" s="119">
        <f t="shared" si="36"/>
        <v>80</v>
      </c>
      <c r="P93" s="124">
        <f t="shared" si="32"/>
        <v>6107044.920543774</v>
      </c>
      <c r="Q93" s="144">
        <f t="shared" si="23"/>
        <v>30026.304192673553</v>
      </c>
      <c r="R93" s="144">
        <f t="shared" si="24"/>
        <v>0</v>
      </c>
      <c r="S93" s="144">
        <f t="shared" si="33"/>
        <v>30026.304192673553</v>
      </c>
      <c r="T93" s="124">
        <f t="shared" si="25"/>
        <v>6107044.920543774</v>
      </c>
      <c r="AC93" s="143">
        <f t="shared" si="37"/>
        <v>48061</v>
      </c>
      <c r="AD93" s="119">
        <f t="shared" si="38"/>
        <v>80</v>
      </c>
      <c r="AE93" s="124">
        <f t="shared" si="34"/>
        <v>914387.28178481816</v>
      </c>
      <c r="AF93" s="144">
        <f t="shared" si="39"/>
        <v>4495.7374687753554</v>
      </c>
      <c r="AG93" s="144">
        <f t="shared" si="40"/>
        <v>0</v>
      </c>
      <c r="AH93" s="144">
        <f t="shared" si="41"/>
        <v>4495.7374687753554</v>
      </c>
      <c r="AI93" s="124">
        <f t="shared" si="35"/>
        <v>914387.28178481816</v>
      </c>
    </row>
    <row r="94" spans="1:35" x14ac:dyDescent="0.25">
      <c r="A94" s="70">
        <f t="shared" si="26"/>
        <v>48092</v>
      </c>
      <c r="B94" s="71">
        <f t="shared" si="42"/>
        <v>81</v>
      </c>
      <c r="C94" s="67">
        <f t="shared" si="27"/>
        <v>7021432.2023285925</v>
      </c>
      <c r="D94" s="72">
        <f t="shared" si="28"/>
        <v>34522.041661448915</v>
      </c>
      <c r="E94" s="72">
        <f t="shared" si="29"/>
        <v>0</v>
      </c>
      <c r="F94" s="72">
        <f t="shared" si="30"/>
        <v>34522.041661448915</v>
      </c>
      <c r="G94" s="67">
        <f t="shared" si="22"/>
        <v>7021432.2023285925</v>
      </c>
      <c r="N94" s="143">
        <f t="shared" si="31"/>
        <v>48092</v>
      </c>
      <c r="O94" s="119">
        <f t="shared" si="36"/>
        <v>81</v>
      </c>
      <c r="P94" s="124">
        <f t="shared" si="32"/>
        <v>6107044.920543774</v>
      </c>
      <c r="Q94" s="144">
        <f t="shared" si="23"/>
        <v>30026.304192673553</v>
      </c>
      <c r="R94" s="144">
        <f t="shared" si="24"/>
        <v>0</v>
      </c>
      <c r="S94" s="144">
        <f t="shared" si="33"/>
        <v>30026.304192673553</v>
      </c>
      <c r="T94" s="124">
        <f t="shared" si="25"/>
        <v>6107044.920543774</v>
      </c>
      <c r="AC94" s="143">
        <f t="shared" si="37"/>
        <v>48092</v>
      </c>
      <c r="AD94" s="119">
        <f t="shared" si="38"/>
        <v>81</v>
      </c>
      <c r="AE94" s="124">
        <f t="shared" si="34"/>
        <v>914387.28178481816</v>
      </c>
      <c r="AF94" s="144">
        <f t="shared" si="39"/>
        <v>4495.7374687753554</v>
      </c>
      <c r="AG94" s="144">
        <f t="shared" si="40"/>
        <v>0</v>
      </c>
      <c r="AH94" s="144">
        <f t="shared" si="41"/>
        <v>4495.7374687753554</v>
      </c>
      <c r="AI94" s="124">
        <f t="shared" si="35"/>
        <v>914387.28178481816</v>
      </c>
    </row>
    <row r="95" spans="1:35" x14ac:dyDescent="0.25">
      <c r="A95" s="70">
        <f t="shared" si="26"/>
        <v>48122</v>
      </c>
      <c r="B95" s="71">
        <f t="shared" si="42"/>
        <v>82</v>
      </c>
      <c r="C95" s="67">
        <f t="shared" si="27"/>
        <v>7021432.2023285925</v>
      </c>
      <c r="D95" s="72">
        <f t="shared" si="28"/>
        <v>34522.041661448915</v>
      </c>
      <c r="E95" s="72">
        <f t="shared" si="29"/>
        <v>0</v>
      </c>
      <c r="F95" s="72">
        <f t="shared" si="30"/>
        <v>34522.041661448915</v>
      </c>
      <c r="G95" s="67">
        <f t="shared" si="22"/>
        <v>7021432.2023285925</v>
      </c>
      <c r="N95" s="143">
        <f t="shared" si="31"/>
        <v>48122</v>
      </c>
      <c r="O95" s="119">
        <f t="shared" si="36"/>
        <v>82</v>
      </c>
      <c r="P95" s="124">
        <f t="shared" si="32"/>
        <v>6107044.920543774</v>
      </c>
      <c r="Q95" s="144">
        <f t="shared" si="23"/>
        <v>30026.304192673553</v>
      </c>
      <c r="R95" s="144">
        <f t="shared" si="24"/>
        <v>0</v>
      </c>
      <c r="S95" s="144">
        <f t="shared" si="33"/>
        <v>30026.304192673553</v>
      </c>
      <c r="T95" s="124">
        <f t="shared" si="25"/>
        <v>6107044.920543774</v>
      </c>
      <c r="AC95" s="143">
        <f t="shared" si="37"/>
        <v>48122</v>
      </c>
      <c r="AD95" s="119">
        <f t="shared" si="38"/>
        <v>82</v>
      </c>
      <c r="AE95" s="124">
        <f t="shared" si="34"/>
        <v>914387.28178481816</v>
      </c>
      <c r="AF95" s="144">
        <f t="shared" si="39"/>
        <v>4495.7374687753554</v>
      </c>
      <c r="AG95" s="144">
        <f t="shared" si="40"/>
        <v>0</v>
      </c>
      <c r="AH95" s="144">
        <f t="shared" si="41"/>
        <v>4495.7374687753554</v>
      </c>
      <c r="AI95" s="124">
        <f t="shared" si="35"/>
        <v>914387.28178481816</v>
      </c>
    </row>
    <row r="96" spans="1:35" x14ac:dyDescent="0.25">
      <c r="A96" s="70">
        <f t="shared" si="26"/>
        <v>48153</v>
      </c>
      <c r="B96" s="71">
        <f t="shared" si="42"/>
        <v>83</v>
      </c>
      <c r="C96" s="67">
        <f t="shared" si="27"/>
        <v>7021432.2023285925</v>
      </c>
      <c r="D96" s="72">
        <f t="shared" si="28"/>
        <v>34522.041661448915</v>
      </c>
      <c r="E96" s="72">
        <f t="shared" si="29"/>
        <v>0</v>
      </c>
      <c r="F96" s="72">
        <f t="shared" si="30"/>
        <v>34522.041661448915</v>
      </c>
      <c r="G96" s="67">
        <f t="shared" si="22"/>
        <v>7021432.2023285925</v>
      </c>
      <c r="N96" s="143">
        <f t="shared" si="31"/>
        <v>48153</v>
      </c>
      <c r="O96" s="119">
        <f t="shared" si="36"/>
        <v>83</v>
      </c>
      <c r="P96" s="124">
        <f t="shared" si="32"/>
        <v>6107044.920543774</v>
      </c>
      <c r="Q96" s="144">
        <f t="shared" si="23"/>
        <v>30026.304192673553</v>
      </c>
      <c r="R96" s="144">
        <f t="shared" si="24"/>
        <v>0</v>
      </c>
      <c r="S96" s="144">
        <f t="shared" si="33"/>
        <v>30026.304192673553</v>
      </c>
      <c r="T96" s="124">
        <f t="shared" si="25"/>
        <v>6107044.920543774</v>
      </c>
      <c r="AC96" s="143">
        <f t="shared" si="37"/>
        <v>48153</v>
      </c>
      <c r="AD96" s="119">
        <f t="shared" si="38"/>
        <v>83</v>
      </c>
      <c r="AE96" s="124">
        <f t="shared" si="34"/>
        <v>914387.28178481816</v>
      </c>
      <c r="AF96" s="144">
        <f t="shared" si="39"/>
        <v>4495.7374687753554</v>
      </c>
      <c r="AG96" s="144">
        <f t="shared" si="40"/>
        <v>0</v>
      </c>
      <c r="AH96" s="144">
        <f t="shared" si="41"/>
        <v>4495.7374687753554</v>
      </c>
      <c r="AI96" s="124">
        <f t="shared" si="35"/>
        <v>914387.28178481816</v>
      </c>
    </row>
    <row r="97" spans="1:35" x14ac:dyDescent="0.25">
      <c r="A97" s="70">
        <f t="shared" si="26"/>
        <v>48183</v>
      </c>
      <c r="B97" s="71">
        <f t="shared" si="42"/>
        <v>84</v>
      </c>
      <c r="C97" s="67">
        <f t="shared" si="27"/>
        <v>7021432.2023285925</v>
      </c>
      <c r="D97" s="72">
        <f t="shared" si="28"/>
        <v>34522.041661448915</v>
      </c>
      <c r="E97" s="72">
        <f t="shared" si="29"/>
        <v>0</v>
      </c>
      <c r="F97" s="72">
        <f t="shared" si="30"/>
        <v>34522.041661448915</v>
      </c>
      <c r="G97" s="67">
        <f t="shared" si="22"/>
        <v>7021432.2023285925</v>
      </c>
      <c r="N97" s="143">
        <f t="shared" si="31"/>
        <v>48183</v>
      </c>
      <c r="O97" s="119">
        <f t="shared" si="36"/>
        <v>84</v>
      </c>
      <c r="P97" s="124">
        <f t="shared" si="32"/>
        <v>6107044.920543774</v>
      </c>
      <c r="Q97" s="144">
        <f t="shared" si="23"/>
        <v>30026.304192673553</v>
      </c>
      <c r="R97" s="144">
        <f t="shared" si="24"/>
        <v>0</v>
      </c>
      <c r="S97" s="144">
        <f t="shared" si="33"/>
        <v>30026.304192673553</v>
      </c>
      <c r="T97" s="124">
        <f t="shared" si="25"/>
        <v>6107044.920543774</v>
      </c>
      <c r="AC97" s="143">
        <f t="shared" si="37"/>
        <v>48183</v>
      </c>
      <c r="AD97" s="119">
        <f t="shared" si="38"/>
        <v>84</v>
      </c>
      <c r="AE97" s="124">
        <f t="shared" si="34"/>
        <v>914387.28178481816</v>
      </c>
      <c r="AF97" s="144">
        <f t="shared" si="39"/>
        <v>4495.7374687753554</v>
      </c>
      <c r="AG97" s="144">
        <f t="shared" si="40"/>
        <v>0</v>
      </c>
      <c r="AH97" s="144">
        <f t="shared" si="41"/>
        <v>4495.7374687753554</v>
      </c>
      <c r="AI97" s="124">
        <f t="shared" si="35"/>
        <v>914387.28178481816</v>
      </c>
    </row>
    <row r="98" spans="1:35" x14ac:dyDescent="0.25">
      <c r="A98" s="70">
        <f t="shared" si="26"/>
        <v>48214</v>
      </c>
      <c r="B98" s="71">
        <f t="shared" si="42"/>
        <v>85</v>
      </c>
      <c r="C98" s="67">
        <f t="shared" si="27"/>
        <v>7021432.2023285925</v>
      </c>
      <c r="D98" s="72">
        <f t="shared" si="28"/>
        <v>34522.041661448915</v>
      </c>
      <c r="E98" s="72">
        <f t="shared" si="29"/>
        <v>0</v>
      </c>
      <c r="F98" s="72">
        <f t="shared" si="30"/>
        <v>34522.041661448915</v>
      </c>
      <c r="G98" s="67">
        <f t="shared" si="22"/>
        <v>7021432.2023285925</v>
      </c>
      <c r="N98" s="143">
        <f t="shared" si="31"/>
        <v>48214</v>
      </c>
      <c r="O98" s="119">
        <f t="shared" si="36"/>
        <v>85</v>
      </c>
      <c r="P98" s="124">
        <f t="shared" si="32"/>
        <v>6107044.920543774</v>
      </c>
      <c r="Q98" s="144">
        <f t="shared" si="23"/>
        <v>30026.304192673553</v>
      </c>
      <c r="R98" s="144">
        <f t="shared" si="24"/>
        <v>0</v>
      </c>
      <c r="S98" s="144">
        <f t="shared" si="33"/>
        <v>30026.304192673553</v>
      </c>
      <c r="T98" s="124">
        <f t="shared" si="25"/>
        <v>6107044.920543774</v>
      </c>
      <c r="AC98" s="143">
        <f t="shared" si="37"/>
        <v>48214</v>
      </c>
      <c r="AD98" s="119">
        <f t="shared" si="38"/>
        <v>85</v>
      </c>
      <c r="AE98" s="124">
        <f t="shared" si="34"/>
        <v>914387.28178481816</v>
      </c>
      <c r="AF98" s="144">
        <f t="shared" si="39"/>
        <v>4495.7374687753554</v>
      </c>
      <c r="AG98" s="144">
        <f t="shared" si="40"/>
        <v>0</v>
      </c>
      <c r="AH98" s="144">
        <f t="shared" si="41"/>
        <v>4495.7374687753554</v>
      </c>
      <c r="AI98" s="124">
        <f t="shared" si="35"/>
        <v>914387.28178481816</v>
      </c>
    </row>
    <row r="99" spans="1:35" x14ac:dyDescent="0.25">
      <c r="A99" s="70">
        <f t="shared" si="26"/>
        <v>48245</v>
      </c>
      <c r="B99" s="71">
        <f t="shared" si="42"/>
        <v>86</v>
      </c>
      <c r="C99" s="67">
        <f t="shared" si="27"/>
        <v>7021432.2023285925</v>
      </c>
      <c r="D99" s="72">
        <f t="shared" si="28"/>
        <v>34522.041661448915</v>
      </c>
      <c r="E99" s="72">
        <f t="shared" si="29"/>
        <v>0</v>
      </c>
      <c r="F99" s="72">
        <f t="shared" si="30"/>
        <v>34522.041661448915</v>
      </c>
      <c r="G99" s="67">
        <f t="shared" si="22"/>
        <v>7021432.2023285925</v>
      </c>
      <c r="N99" s="143">
        <f t="shared" si="31"/>
        <v>48245</v>
      </c>
      <c r="O99" s="119">
        <f t="shared" si="36"/>
        <v>86</v>
      </c>
      <c r="P99" s="124">
        <f t="shared" si="32"/>
        <v>6107044.920543774</v>
      </c>
      <c r="Q99" s="144">
        <f t="shared" si="23"/>
        <v>30026.304192673553</v>
      </c>
      <c r="R99" s="144">
        <f t="shared" si="24"/>
        <v>0</v>
      </c>
      <c r="S99" s="144">
        <f t="shared" si="33"/>
        <v>30026.304192673553</v>
      </c>
      <c r="T99" s="124">
        <f t="shared" si="25"/>
        <v>6107044.920543774</v>
      </c>
      <c r="AC99" s="143">
        <f t="shared" si="37"/>
        <v>48245</v>
      </c>
      <c r="AD99" s="119">
        <f t="shared" si="38"/>
        <v>86</v>
      </c>
      <c r="AE99" s="124">
        <f t="shared" si="34"/>
        <v>914387.28178481816</v>
      </c>
      <c r="AF99" s="144">
        <f t="shared" si="39"/>
        <v>4495.7374687753554</v>
      </c>
      <c r="AG99" s="144">
        <f t="shared" si="40"/>
        <v>0</v>
      </c>
      <c r="AH99" s="144">
        <f t="shared" si="41"/>
        <v>4495.7374687753554</v>
      </c>
      <c r="AI99" s="124">
        <f t="shared" si="35"/>
        <v>914387.28178481816</v>
      </c>
    </row>
    <row r="100" spans="1:35" x14ac:dyDescent="0.25">
      <c r="A100" s="70">
        <f t="shared" si="26"/>
        <v>48274</v>
      </c>
      <c r="B100" s="71">
        <f t="shared" si="42"/>
        <v>87</v>
      </c>
      <c r="C100" s="67">
        <f t="shared" si="27"/>
        <v>7021432.2023285925</v>
      </c>
      <c r="D100" s="72">
        <f t="shared" si="28"/>
        <v>34522.041661448915</v>
      </c>
      <c r="E100" s="72">
        <f t="shared" si="29"/>
        <v>0</v>
      </c>
      <c r="F100" s="72">
        <f t="shared" si="30"/>
        <v>34522.041661448915</v>
      </c>
      <c r="G100" s="67">
        <f t="shared" si="22"/>
        <v>7021432.2023285925</v>
      </c>
      <c r="N100" s="143">
        <f t="shared" si="31"/>
        <v>48274</v>
      </c>
      <c r="O100" s="119">
        <f t="shared" si="36"/>
        <v>87</v>
      </c>
      <c r="P100" s="124">
        <f t="shared" si="32"/>
        <v>6107044.920543774</v>
      </c>
      <c r="Q100" s="144">
        <f t="shared" si="23"/>
        <v>30026.304192673553</v>
      </c>
      <c r="R100" s="144">
        <f t="shared" si="24"/>
        <v>0</v>
      </c>
      <c r="S100" s="144">
        <f t="shared" si="33"/>
        <v>30026.304192673553</v>
      </c>
      <c r="T100" s="124">
        <f t="shared" si="25"/>
        <v>6107044.920543774</v>
      </c>
      <c r="AC100" s="143">
        <f t="shared" si="37"/>
        <v>48274</v>
      </c>
      <c r="AD100" s="119">
        <f t="shared" si="38"/>
        <v>87</v>
      </c>
      <c r="AE100" s="124">
        <f t="shared" si="34"/>
        <v>914387.28178481816</v>
      </c>
      <c r="AF100" s="144">
        <f t="shared" si="39"/>
        <v>4495.7374687753554</v>
      </c>
      <c r="AG100" s="144">
        <f t="shared" si="40"/>
        <v>0</v>
      </c>
      <c r="AH100" s="144">
        <f t="shared" si="41"/>
        <v>4495.7374687753554</v>
      </c>
      <c r="AI100" s="124">
        <f t="shared" si="35"/>
        <v>914387.28178481816</v>
      </c>
    </row>
    <row r="101" spans="1:35" x14ac:dyDescent="0.25">
      <c r="A101" s="70">
        <f t="shared" si="26"/>
        <v>48305</v>
      </c>
      <c r="B101" s="71">
        <f t="shared" si="42"/>
        <v>88</v>
      </c>
      <c r="C101" s="67">
        <f t="shared" si="27"/>
        <v>7021432.2023285925</v>
      </c>
      <c r="D101" s="72">
        <f t="shared" si="28"/>
        <v>34522.041661448915</v>
      </c>
      <c r="E101" s="72">
        <f t="shared" si="29"/>
        <v>0</v>
      </c>
      <c r="F101" s="72">
        <f t="shared" si="30"/>
        <v>34522.041661448915</v>
      </c>
      <c r="G101" s="67">
        <f t="shared" si="22"/>
        <v>7021432.2023285925</v>
      </c>
      <c r="N101" s="143">
        <f t="shared" si="31"/>
        <v>48305</v>
      </c>
      <c r="O101" s="119">
        <f t="shared" si="36"/>
        <v>88</v>
      </c>
      <c r="P101" s="124">
        <f t="shared" si="32"/>
        <v>6107044.920543774</v>
      </c>
      <c r="Q101" s="144">
        <f t="shared" si="23"/>
        <v>30026.304192673553</v>
      </c>
      <c r="R101" s="144">
        <f t="shared" si="24"/>
        <v>0</v>
      </c>
      <c r="S101" s="144">
        <f t="shared" si="33"/>
        <v>30026.304192673553</v>
      </c>
      <c r="T101" s="124">
        <f t="shared" si="25"/>
        <v>6107044.920543774</v>
      </c>
      <c r="AC101" s="143">
        <f t="shared" si="37"/>
        <v>48305</v>
      </c>
      <c r="AD101" s="119">
        <f t="shared" si="38"/>
        <v>88</v>
      </c>
      <c r="AE101" s="124">
        <f t="shared" si="34"/>
        <v>914387.28178481816</v>
      </c>
      <c r="AF101" s="144">
        <f t="shared" si="39"/>
        <v>4495.7374687753554</v>
      </c>
      <c r="AG101" s="144">
        <f t="shared" si="40"/>
        <v>0</v>
      </c>
      <c r="AH101" s="144">
        <f t="shared" si="41"/>
        <v>4495.7374687753554</v>
      </c>
      <c r="AI101" s="124">
        <f t="shared" si="35"/>
        <v>914387.28178481816</v>
      </c>
    </row>
    <row r="102" spans="1:35" x14ac:dyDescent="0.25">
      <c r="A102" s="70">
        <f t="shared" si="26"/>
        <v>48335</v>
      </c>
      <c r="B102" s="71">
        <f t="shared" si="42"/>
        <v>89</v>
      </c>
      <c r="C102" s="67">
        <f t="shared" si="27"/>
        <v>7021432.2023285925</v>
      </c>
      <c r="D102" s="72">
        <f t="shared" si="28"/>
        <v>34522.041661448915</v>
      </c>
      <c r="E102" s="72">
        <f t="shared" si="29"/>
        <v>0</v>
      </c>
      <c r="F102" s="72">
        <f t="shared" si="30"/>
        <v>34522.041661448915</v>
      </c>
      <c r="G102" s="67">
        <f t="shared" si="22"/>
        <v>7021432.2023285925</v>
      </c>
      <c r="N102" s="143">
        <f t="shared" si="31"/>
        <v>48335</v>
      </c>
      <c r="O102" s="119">
        <f t="shared" si="36"/>
        <v>89</v>
      </c>
      <c r="P102" s="124">
        <f t="shared" si="32"/>
        <v>6107044.920543774</v>
      </c>
      <c r="Q102" s="144">
        <f t="shared" si="23"/>
        <v>30026.304192673553</v>
      </c>
      <c r="R102" s="144">
        <f t="shared" si="24"/>
        <v>0</v>
      </c>
      <c r="S102" s="144">
        <f t="shared" si="33"/>
        <v>30026.304192673553</v>
      </c>
      <c r="T102" s="124">
        <f t="shared" si="25"/>
        <v>6107044.920543774</v>
      </c>
      <c r="AC102" s="143">
        <f t="shared" si="37"/>
        <v>48335</v>
      </c>
      <c r="AD102" s="119">
        <f t="shared" si="38"/>
        <v>89</v>
      </c>
      <c r="AE102" s="124">
        <f t="shared" si="34"/>
        <v>914387.28178481816</v>
      </c>
      <c r="AF102" s="144">
        <f t="shared" si="39"/>
        <v>4495.7374687753554</v>
      </c>
      <c r="AG102" s="144">
        <f t="shared" si="40"/>
        <v>0</v>
      </c>
      <c r="AH102" s="144">
        <f t="shared" si="41"/>
        <v>4495.7374687753554</v>
      </c>
      <c r="AI102" s="124">
        <f t="shared" si="35"/>
        <v>914387.28178481816</v>
      </c>
    </row>
    <row r="103" spans="1:35" x14ac:dyDescent="0.25">
      <c r="A103" s="70">
        <f t="shared" si="26"/>
        <v>48366</v>
      </c>
      <c r="B103" s="71">
        <f t="shared" si="42"/>
        <v>90</v>
      </c>
      <c r="C103" s="67">
        <f t="shared" si="27"/>
        <v>7021432.2023285925</v>
      </c>
      <c r="D103" s="72">
        <f t="shared" si="28"/>
        <v>34522.041661448915</v>
      </c>
      <c r="E103" s="72">
        <f t="shared" si="29"/>
        <v>0</v>
      </c>
      <c r="F103" s="72">
        <f t="shared" si="30"/>
        <v>34522.041661448915</v>
      </c>
      <c r="G103" s="67">
        <f t="shared" si="22"/>
        <v>7021432.2023285925</v>
      </c>
      <c r="N103" s="143">
        <f t="shared" si="31"/>
        <v>48366</v>
      </c>
      <c r="O103" s="119">
        <f t="shared" si="36"/>
        <v>90</v>
      </c>
      <c r="P103" s="124">
        <f t="shared" si="32"/>
        <v>6107044.920543774</v>
      </c>
      <c r="Q103" s="144">
        <f t="shared" si="23"/>
        <v>30026.304192673553</v>
      </c>
      <c r="R103" s="144">
        <f t="shared" si="24"/>
        <v>0</v>
      </c>
      <c r="S103" s="144">
        <f t="shared" si="33"/>
        <v>30026.304192673553</v>
      </c>
      <c r="T103" s="124">
        <f t="shared" si="25"/>
        <v>6107044.920543774</v>
      </c>
      <c r="AC103" s="143">
        <f t="shared" si="37"/>
        <v>48366</v>
      </c>
      <c r="AD103" s="119">
        <f t="shared" si="38"/>
        <v>90</v>
      </c>
      <c r="AE103" s="124">
        <f t="shared" si="34"/>
        <v>914387.28178481816</v>
      </c>
      <c r="AF103" s="144">
        <f t="shared" si="39"/>
        <v>4495.7374687753554</v>
      </c>
      <c r="AG103" s="144">
        <f t="shared" si="40"/>
        <v>0</v>
      </c>
      <c r="AH103" s="144">
        <f t="shared" si="41"/>
        <v>4495.7374687753554</v>
      </c>
      <c r="AI103" s="124">
        <f t="shared" si="35"/>
        <v>914387.28178481816</v>
      </c>
    </row>
    <row r="104" spans="1:35" x14ac:dyDescent="0.25">
      <c r="A104" s="70">
        <f t="shared" si="26"/>
        <v>48396</v>
      </c>
      <c r="B104" s="71">
        <f t="shared" si="42"/>
        <v>91</v>
      </c>
      <c r="C104" s="67">
        <f t="shared" si="27"/>
        <v>7021432.2023285925</v>
      </c>
      <c r="D104" s="72">
        <f t="shared" si="28"/>
        <v>34522.041661448915</v>
      </c>
      <c r="E104" s="72">
        <f t="shared" si="29"/>
        <v>0</v>
      </c>
      <c r="F104" s="72">
        <f t="shared" si="30"/>
        <v>34522.041661448915</v>
      </c>
      <c r="G104" s="67">
        <f t="shared" si="22"/>
        <v>7021432.2023285925</v>
      </c>
      <c r="N104" s="143">
        <f t="shared" si="31"/>
        <v>48396</v>
      </c>
      <c r="O104" s="119">
        <f t="shared" si="36"/>
        <v>91</v>
      </c>
      <c r="P104" s="124">
        <f t="shared" si="32"/>
        <v>6107044.920543774</v>
      </c>
      <c r="Q104" s="144">
        <f t="shared" si="23"/>
        <v>30026.304192673553</v>
      </c>
      <c r="R104" s="144">
        <f t="shared" si="24"/>
        <v>0</v>
      </c>
      <c r="S104" s="144">
        <f t="shared" si="33"/>
        <v>30026.304192673553</v>
      </c>
      <c r="T104" s="124">
        <f t="shared" si="25"/>
        <v>6107044.920543774</v>
      </c>
      <c r="AC104" s="143">
        <f t="shared" si="37"/>
        <v>48396</v>
      </c>
      <c r="AD104" s="119">
        <f t="shared" si="38"/>
        <v>91</v>
      </c>
      <c r="AE104" s="124">
        <f t="shared" si="34"/>
        <v>914387.28178481816</v>
      </c>
      <c r="AF104" s="144">
        <f t="shared" si="39"/>
        <v>4495.7374687753554</v>
      </c>
      <c r="AG104" s="144">
        <f t="shared" si="40"/>
        <v>0</v>
      </c>
      <c r="AH104" s="144">
        <f t="shared" si="41"/>
        <v>4495.7374687753554</v>
      </c>
      <c r="AI104" s="124">
        <f t="shared" si="35"/>
        <v>914387.28178481816</v>
      </c>
    </row>
    <row r="105" spans="1:35" x14ac:dyDescent="0.25">
      <c r="A105" s="70">
        <f t="shared" si="26"/>
        <v>48427</v>
      </c>
      <c r="B105" s="71">
        <f t="shared" si="42"/>
        <v>92</v>
      </c>
      <c r="C105" s="67">
        <f t="shared" si="27"/>
        <v>7021432.2023285925</v>
      </c>
      <c r="D105" s="72">
        <f t="shared" si="28"/>
        <v>34522.041661448915</v>
      </c>
      <c r="E105" s="72">
        <f t="shared" si="29"/>
        <v>0</v>
      </c>
      <c r="F105" s="72">
        <f t="shared" si="30"/>
        <v>34522.041661448915</v>
      </c>
      <c r="G105" s="67">
        <f t="shared" si="22"/>
        <v>7021432.2023285925</v>
      </c>
      <c r="N105" s="143">
        <f t="shared" si="31"/>
        <v>48427</v>
      </c>
      <c r="O105" s="119">
        <f t="shared" si="36"/>
        <v>92</v>
      </c>
      <c r="P105" s="124">
        <f t="shared" si="32"/>
        <v>6107044.920543774</v>
      </c>
      <c r="Q105" s="144">
        <f t="shared" si="23"/>
        <v>30026.304192673553</v>
      </c>
      <c r="R105" s="144">
        <f t="shared" si="24"/>
        <v>0</v>
      </c>
      <c r="S105" s="144">
        <f t="shared" si="33"/>
        <v>30026.304192673553</v>
      </c>
      <c r="T105" s="124">
        <f t="shared" si="25"/>
        <v>6107044.920543774</v>
      </c>
      <c r="AC105" s="143">
        <f t="shared" si="37"/>
        <v>48427</v>
      </c>
      <c r="AD105" s="119">
        <f t="shared" si="38"/>
        <v>92</v>
      </c>
      <c r="AE105" s="124">
        <f t="shared" si="34"/>
        <v>914387.28178481816</v>
      </c>
      <c r="AF105" s="144">
        <f t="shared" si="39"/>
        <v>4495.7374687753554</v>
      </c>
      <c r="AG105" s="144">
        <f t="shared" si="40"/>
        <v>0</v>
      </c>
      <c r="AH105" s="144">
        <f t="shared" si="41"/>
        <v>4495.7374687753554</v>
      </c>
      <c r="AI105" s="124">
        <f t="shared" si="35"/>
        <v>914387.28178481816</v>
      </c>
    </row>
    <row r="106" spans="1:35" x14ac:dyDescent="0.25">
      <c r="A106" s="70">
        <f t="shared" si="26"/>
        <v>48458</v>
      </c>
      <c r="B106" s="71">
        <f t="shared" si="42"/>
        <v>93</v>
      </c>
      <c r="C106" s="67">
        <f t="shared" si="27"/>
        <v>7021432.2023285925</v>
      </c>
      <c r="D106" s="72">
        <f t="shared" si="28"/>
        <v>34522.041661448915</v>
      </c>
      <c r="E106" s="72">
        <f t="shared" si="29"/>
        <v>0</v>
      </c>
      <c r="F106" s="72">
        <f t="shared" si="30"/>
        <v>34522.041661448915</v>
      </c>
      <c r="G106" s="67">
        <f t="shared" si="22"/>
        <v>7021432.2023285925</v>
      </c>
      <c r="N106" s="143">
        <f t="shared" si="31"/>
        <v>48458</v>
      </c>
      <c r="O106" s="119">
        <f t="shared" si="36"/>
        <v>93</v>
      </c>
      <c r="P106" s="124">
        <f t="shared" si="32"/>
        <v>6107044.920543774</v>
      </c>
      <c r="Q106" s="144">
        <f t="shared" si="23"/>
        <v>30026.304192673553</v>
      </c>
      <c r="R106" s="144">
        <f t="shared" si="24"/>
        <v>0</v>
      </c>
      <c r="S106" s="144">
        <f t="shared" si="33"/>
        <v>30026.304192673553</v>
      </c>
      <c r="T106" s="124">
        <f t="shared" si="25"/>
        <v>6107044.920543774</v>
      </c>
      <c r="AC106" s="143">
        <f t="shared" si="37"/>
        <v>48458</v>
      </c>
      <c r="AD106" s="119">
        <f t="shared" si="38"/>
        <v>93</v>
      </c>
      <c r="AE106" s="124">
        <f t="shared" si="34"/>
        <v>914387.28178481816</v>
      </c>
      <c r="AF106" s="144">
        <f t="shared" si="39"/>
        <v>4495.7374687753554</v>
      </c>
      <c r="AG106" s="144">
        <f t="shared" si="40"/>
        <v>0</v>
      </c>
      <c r="AH106" s="144">
        <f t="shared" si="41"/>
        <v>4495.7374687753554</v>
      </c>
      <c r="AI106" s="124">
        <f t="shared" si="35"/>
        <v>914387.28178481816</v>
      </c>
    </row>
    <row r="107" spans="1:35" x14ac:dyDescent="0.25">
      <c r="A107" s="70">
        <f t="shared" si="26"/>
        <v>48488</v>
      </c>
      <c r="B107" s="71">
        <f t="shared" si="42"/>
        <v>94</v>
      </c>
      <c r="C107" s="67">
        <f t="shared" si="27"/>
        <v>7021432.2023285925</v>
      </c>
      <c r="D107" s="72">
        <f t="shared" si="28"/>
        <v>34522.041661448915</v>
      </c>
      <c r="E107" s="72">
        <f t="shared" si="29"/>
        <v>0</v>
      </c>
      <c r="F107" s="72">
        <f t="shared" si="30"/>
        <v>34522.041661448915</v>
      </c>
      <c r="G107" s="67">
        <f t="shared" si="22"/>
        <v>7021432.2023285925</v>
      </c>
      <c r="N107" s="143">
        <f t="shared" si="31"/>
        <v>48488</v>
      </c>
      <c r="O107" s="119">
        <f t="shared" si="36"/>
        <v>94</v>
      </c>
      <c r="P107" s="124">
        <f t="shared" si="32"/>
        <v>6107044.920543774</v>
      </c>
      <c r="Q107" s="144">
        <f t="shared" si="23"/>
        <v>30026.304192673553</v>
      </c>
      <c r="R107" s="144">
        <f t="shared" si="24"/>
        <v>0</v>
      </c>
      <c r="S107" s="144">
        <f t="shared" si="33"/>
        <v>30026.304192673553</v>
      </c>
      <c r="T107" s="124">
        <f t="shared" si="25"/>
        <v>6107044.920543774</v>
      </c>
      <c r="AC107" s="143">
        <f t="shared" si="37"/>
        <v>48488</v>
      </c>
      <c r="AD107" s="119">
        <f t="shared" si="38"/>
        <v>94</v>
      </c>
      <c r="AE107" s="124">
        <f t="shared" si="34"/>
        <v>914387.28178481816</v>
      </c>
      <c r="AF107" s="144">
        <f t="shared" si="39"/>
        <v>4495.7374687753554</v>
      </c>
      <c r="AG107" s="144">
        <f t="shared" si="40"/>
        <v>0</v>
      </c>
      <c r="AH107" s="144">
        <f t="shared" si="41"/>
        <v>4495.7374687753554</v>
      </c>
      <c r="AI107" s="124">
        <f t="shared" si="35"/>
        <v>914387.28178481816</v>
      </c>
    </row>
    <row r="108" spans="1:35" x14ac:dyDescent="0.25">
      <c r="A108" s="70">
        <f t="shared" si="26"/>
        <v>48519</v>
      </c>
      <c r="B108" s="71">
        <f t="shared" si="42"/>
        <v>95</v>
      </c>
      <c r="C108" s="67">
        <f t="shared" si="27"/>
        <v>7021432.2023285925</v>
      </c>
      <c r="D108" s="72">
        <f t="shared" si="28"/>
        <v>34522.041661448915</v>
      </c>
      <c r="E108" s="72">
        <f t="shared" si="29"/>
        <v>0</v>
      </c>
      <c r="F108" s="72">
        <f t="shared" si="30"/>
        <v>34522.041661448915</v>
      </c>
      <c r="G108" s="67">
        <f t="shared" si="22"/>
        <v>7021432.2023285925</v>
      </c>
      <c r="N108" s="143">
        <f t="shared" si="31"/>
        <v>48519</v>
      </c>
      <c r="O108" s="119">
        <f t="shared" si="36"/>
        <v>95</v>
      </c>
      <c r="P108" s="124">
        <f t="shared" si="32"/>
        <v>6107044.920543774</v>
      </c>
      <c r="Q108" s="144">
        <f t="shared" si="23"/>
        <v>30026.304192673553</v>
      </c>
      <c r="R108" s="144">
        <f t="shared" si="24"/>
        <v>0</v>
      </c>
      <c r="S108" s="144">
        <f t="shared" si="33"/>
        <v>30026.304192673553</v>
      </c>
      <c r="T108" s="124">
        <f t="shared" si="25"/>
        <v>6107044.920543774</v>
      </c>
      <c r="AC108" s="143">
        <f t="shared" si="37"/>
        <v>48519</v>
      </c>
      <c r="AD108" s="119">
        <f t="shared" si="38"/>
        <v>95</v>
      </c>
      <c r="AE108" s="124">
        <f t="shared" si="34"/>
        <v>914387.28178481816</v>
      </c>
      <c r="AF108" s="144">
        <f t="shared" si="39"/>
        <v>4495.7374687753554</v>
      </c>
      <c r="AG108" s="144">
        <f t="shared" si="40"/>
        <v>0</v>
      </c>
      <c r="AH108" s="144">
        <f t="shared" si="41"/>
        <v>4495.7374687753554</v>
      </c>
      <c r="AI108" s="124">
        <f t="shared" si="35"/>
        <v>914387.28178481816</v>
      </c>
    </row>
    <row r="109" spans="1:35" x14ac:dyDescent="0.25">
      <c r="A109" s="70">
        <f t="shared" si="26"/>
        <v>48549</v>
      </c>
      <c r="B109" s="71">
        <f t="shared" si="42"/>
        <v>96</v>
      </c>
      <c r="C109" s="67">
        <f t="shared" si="27"/>
        <v>7021432.2023285925</v>
      </c>
      <c r="D109" s="72">
        <f t="shared" si="28"/>
        <v>34522.041661448915</v>
      </c>
      <c r="E109" s="72">
        <f t="shared" si="29"/>
        <v>0</v>
      </c>
      <c r="F109" s="72">
        <f t="shared" si="30"/>
        <v>34522.041661448915</v>
      </c>
      <c r="G109" s="67">
        <f t="shared" si="22"/>
        <v>7021432.2023285925</v>
      </c>
      <c r="N109" s="143">
        <f t="shared" si="31"/>
        <v>48549</v>
      </c>
      <c r="O109" s="119">
        <f t="shared" si="36"/>
        <v>96</v>
      </c>
      <c r="P109" s="124">
        <f t="shared" si="32"/>
        <v>6107044.920543774</v>
      </c>
      <c r="Q109" s="144">
        <f t="shared" si="23"/>
        <v>30026.304192673553</v>
      </c>
      <c r="R109" s="144">
        <f t="shared" si="24"/>
        <v>0</v>
      </c>
      <c r="S109" s="144">
        <f t="shared" si="33"/>
        <v>30026.304192673553</v>
      </c>
      <c r="T109" s="124">
        <f t="shared" si="25"/>
        <v>6107044.920543774</v>
      </c>
      <c r="AC109" s="143">
        <f t="shared" si="37"/>
        <v>48549</v>
      </c>
      <c r="AD109" s="119">
        <f t="shared" si="38"/>
        <v>96</v>
      </c>
      <c r="AE109" s="124">
        <f t="shared" si="34"/>
        <v>914387.28178481816</v>
      </c>
      <c r="AF109" s="144">
        <f t="shared" si="39"/>
        <v>4495.7374687753554</v>
      </c>
      <c r="AG109" s="144">
        <f t="shared" si="40"/>
        <v>0</v>
      </c>
      <c r="AH109" s="144">
        <f t="shared" si="41"/>
        <v>4495.7374687753554</v>
      </c>
      <c r="AI109" s="124">
        <f t="shared" si="35"/>
        <v>914387.28178481816</v>
      </c>
    </row>
    <row r="110" spans="1:35" x14ac:dyDescent="0.25">
      <c r="A110" s="70">
        <f t="shared" si="26"/>
        <v>48580</v>
      </c>
      <c r="B110" s="71">
        <f t="shared" si="42"/>
        <v>97</v>
      </c>
      <c r="C110" s="67">
        <f t="shared" si="27"/>
        <v>7021432.2023285925</v>
      </c>
      <c r="D110" s="72">
        <f t="shared" si="28"/>
        <v>34522.041661448915</v>
      </c>
      <c r="E110" s="72">
        <f t="shared" si="29"/>
        <v>0</v>
      </c>
      <c r="F110" s="72">
        <f t="shared" si="30"/>
        <v>34522.041661448915</v>
      </c>
      <c r="G110" s="67">
        <f t="shared" si="22"/>
        <v>7021432.2023285925</v>
      </c>
      <c r="N110" s="143">
        <f t="shared" si="31"/>
        <v>48580</v>
      </c>
      <c r="O110" s="119">
        <f t="shared" si="36"/>
        <v>97</v>
      </c>
      <c r="P110" s="124">
        <f t="shared" si="32"/>
        <v>6107044.920543774</v>
      </c>
      <c r="Q110" s="144">
        <f t="shared" si="23"/>
        <v>30026.304192673553</v>
      </c>
      <c r="R110" s="144">
        <f t="shared" si="24"/>
        <v>0</v>
      </c>
      <c r="S110" s="144">
        <f t="shared" si="33"/>
        <v>30026.304192673553</v>
      </c>
      <c r="T110" s="124">
        <f t="shared" si="25"/>
        <v>6107044.920543774</v>
      </c>
      <c r="AC110" s="143">
        <f t="shared" si="37"/>
        <v>48580</v>
      </c>
      <c r="AD110" s="119">
        <f t="shared" si="38"/>
        <v>97</v>
      </c>
      <c r="AE110" s="124">
        <f t="shared" si="34"/>
        <v>914387.28178481816</v>
      </c>
      <c r="AF110" s="144">
        <f t="shared" si="39"/>
        <v>4495.7374687753554</v>
      </c>
      <c r="AG110" s="144">
        <f t="shared" si="40"/>
        <v>0</v>
      </c>
      <c r="AH110" s="144">
        <f t="shared" si="41"/>
        <v>4495.7374687753554</v>
      </c>
      <c r="AI110" s="124">
        <f t="shared" si="35"/>
        <v>914387.28178481816</v>
      </c>
    </row>
    <row r="111" spans="1:35" x14ac:dyDescent="0.25">
      <c r="A111" s="70">
        <f t="shared" si="26"/>
        <v>48611</v>
      </c>
      <c r="B111" s="71">
        <f t="shared" si="42"/>
        <v>98</v>
      </c>
      <c r="C111" s="67">
        <f t="shared" si="27"/>
        <v>7021432.2023285925</v>
      </c>
      <c r="D111" s="72">
        <f t="shared" si="28"/>
        <v>34522.041661448915</v>
      </c>
      <c r="E111" s="72">
        <f t="shared" si="29"/>
        <v>0</v>
      </c>
      <c r="F111" s="72">
        <f t="shared" si="30"/>
        <v>34522.041661448915</v>
      </c>
      <c r="G111" s="67">
        <f t="shared" si="22"/>
        <v>7021432.2023285925</v>
      </c>
      <c r="N111" s="143">
        <f t="shared" si="31"/>
        <v>48611</v>
      </c>
      <c r="O111" s="119">
        <f t="shared" si="36"/>
        <v>98</v>
      </c>
      <c r="P111" s="124">
        <f t="shared" si="32"/>
        <v>6107044.920543774</v>
      </c>
      <c r="Q111" s="144">
        <f t="shared" si="23"/>
        <v>30026.304192673553</v>
      </c>
      <c r="R111" s="144">
        <f t="shared" si="24"/>
        <v>0</v>
      </c>
      <c r="S111" s="144">
        <f t="shared" si="33"/>
        <v>30026.304192673553</v>
      </c>
      <c r="T111" s="124">
        <f t="shared" si="25"/>
        <v>6107044.920543774</v>
      </c>
      <c r="AC111" s="143">
        <f t="shared" si="37"/>
        <v>48611</v>
      </c>
      <c r="AD111" s="119">
        <f t="shared" si="38"/>
        <v>98</v>
      </c>
      <c r="AE111" s="124">
        <f t="shared" si="34"/>
        <v>914387.28178481816</v>
      </c>
      <c r="AF111" s="144">
        <f t="shared" si="39"/>
        <v>4495.7374687753554</v>
      </c>
      <c r="AG111" s="144">
        <f t="shared" si="40"/>
        <v>0</v>
      </c>
      <c r="AH111" s="144">
        <f t="shared" si="41"/>
        <v>4495.7374687753554</v>
      </c>
      <c r="AI111" s="124">
        <f t="shared" si="35"/>
        <v>914387.28178481816</v>
      </c>
    </row>
    <row r="112" spans="1:35" x14ac:dyDescent="0.25">
      <c r="A112" s="70">
        <f t="shared" si="26"/>
        <v>48639</v>
      </c>
      <c r="B112" s="71">
        <f t="shared" si="42"/>
        <v>99</v>
      </c>
      <c r="C112" s="67">
        <f t="shared" si="27"/>
        <v>7021432.2023285925</v>
      </c>
      <c r="D112" s="72">
        <f t="shared" si="28"/>
        <v>34522.041661448915</v>
      </c>
      <c r="E112" s="72">
        <f t="shared" si="29"/>
        <v>0</v>
      </c>
      <c r="F112" s="72">
        <f t="shared" si="30"/>
        <v>34522.041661448915</v>
      </c>
      <c r="G112" s="67">
        <f t="shared" si="22"/>
        <v>7021432.2023285925</v>
      </c>
      <c r="N112" s="143">
        <f t="shared" si="31"/>
        <v>48639</v>
      </c>
      <c r="O112" s="119">
        <f t="shared" si="36"/>
        <v>99</v>
      </c>
      <c r="P112" s="124">
        <f t="shared" si="32"/>
        <v>6107044.920543774</v>
      </c>
      <c r="Q112" s="144">
        <f t="shared" si="23"/>
        <v>30026.304192673553</v>
      </c>
      <c r="R112" s="144">
        <f t="shared" si="24"/>
        <v>0</v>
      </c>
      <c r="S112" s="144">
        <f t="shared" si="33"/>
        <v>30026.304192673553</v>
      </c>
      <c r="T112" s="124">
        <f t="shared" si="25"/>
        <v>6107044.920543774</v>
      </c>
      <c r="AC112" s="143">
        <f t="shared" si="37"/>
        <v>48639</v>
      </c>
      <c r="AD112" s="119">
        <f t="shared" si="38"/>
        <v>99</v>
      </c>
      <c r="AE112" s="124">
        <f t="shared" si="34"/>
        <v>914387.28178481816</v>
      </c>
      <c r="AF112" s="144">
        <f t="shared" si="39"/>
        <v>4495.7374687753554</v>
      </c>
      <c r="AG112" s="144">
        <f t="shared" si="40"/>
        <v>0</v>
      </c>
      <c r="AH112" s="144">
        <f t="shared" si="41"/>
        <v>4495.7374687753554</v>
      </c>
      <c r="AI112" s="124">
        <f t="shared" si="35"/>
        <v>914387.28178481816</v>
      </c>
    </row>
    <row r="113" spans="1:35" x14ac:dyDescent="0.25">
      <c r="A113" s="70">
        <f t="shared" si="26"/>
        <v>48670</v>
      </c>
      <c r="B113" s="71">
        <f t="shared" si="42"/>
        <v>100</v>
      </c>
      <c r="C113" s="67">
        <f t="shared" si="27"/>
        <v>7021432.2023285925</v>
      </c>
      <c r="D113" s="72">
        <f t="shared" si="28"/>
        <v>34522.041661448915</v>
      </c>
      <c r="E113" s="72">
        <f t="shared" si="29"/>
        <v>0</v>
      </c>
      <c r="F113" s="72">
        <f t="shared" si="30"/>
        <v>34522.041661448915</v>
      </c>
      <c r="G113" s="67">
        <f t="shared" si="22"/>
        <v>7021432.2023285925</v>
      </c>
      <c r="N113" s="143">
        <f t="shared" si="31"/>
        <v>48670</v>
      </c>
      <c r="O113" s="119">
        <f t="shared" si="36"/>
        <v>100</v>
      </c>
      <c r="P113" s="124">
        <f t="shared" si="32"/>
        <v>6107044.920543774</v>
      </c>
      <c r="Q113" s="144">
        <f t="shared" si="23"/>
        <v>30026.304192673553</v>
      </c>
      <c r="R113" s="144">
        <f t="shared" si="24"/>
        <v>0</v>
      </c>
      <c r="S113" s="144">
        <f t="shared" si="33"/>
        <v>30026.304192673553</v>
      </c>
      <c r="T113" s="124">
        <f t="shared" si="25"/>
        <v>6107044.920543774</v>
      </c>
      <c r="AC113" s="143">
        <f t="shared" si="37"/>
        <v>48670</v>
      </c>
      <c r="AD113" s="119">
        <f t="shared" si="38"/>
        <v>100</v>
      </c>
      <c r="AE113" s="124">
        <f t="shared" si="34"/>
        <v>914387.28178481816</v>
      </c>
      <c r="AF113" s="144">
        <f t="shared" si="39"/>
        <v>4495.7374687753554</v>
      </c>
      <c r="AG113" s="144">
        <f t="shared" si="40"/>
        <v>0</v>
      </c>
      <c r="AH113" s="144">
        <f t="shared" si="41"/>
        <v>4495.7374687753554</v>
      </c>
      <c r="AI113" s="124">
        <f t="shared" si="35"/>
        <v>914387.28178481816</v>
      </c>
    </row>
    <row r="114" spans="1:35" x14ac:dyDescent="0.25">
      <c r="A114" s="70">
        <f t="shared" si="26"/>
        <v>48700</v>
      </c>
      <c r="B114" s="71">
        <f t="shared" si="42"/>
        <v>101</v>
      </c>
      <c r="C114" s="67">
        <f t="shared" si="27"/>
        <v>7021432.2023285925</v>
      </c>
      <c r="D114" s="72">
        <f t="shared" si="28"/>
        <v>34522.041661448915</v>
      </c>
      <c r="E114" s="72">
        <f t="shared" si="29"/>
        <v>0</v>
      </c>
      <c r="F114" s="72">
        <f t="shared" si="30"/>
        <v>34522.041661448915</v>
      </c>
      <c r="G114" s="67">
        <f t="shared" si="22"/>
        <v>7021432.2023285925</v>
      </c>
      <c r="N114" s="143">
        <f t="shared" si="31"/>
        <v>48700</v>
      </c>
      <c r="O114" s="119">
        <f t="shared" si="36"/>
        <v>101</v>
      </c>
      <c r="P114" s="124">
        <f t="shared" si="32"/>
        <v>6107044.920543774</v>
      </c>
      <c r="Q114" s="144">
        <f t="shared" si="23"/>
        <v>30026.304192673553</v>
      </c>
      <c r="R114" s="144">
        <f t="shared" si="24"/>
        <v>0</v>
      </c>
      <c r="S114" s="144">
        <f t="shared" si="33"/>
        <v>30026.304192673553</v>
      </c>
      <c r="T114" s="124">
        <f t="shared" si="25"/>
        <v>6107044.920543774</v>
      </c>
      <c r="AC114" s="143">
        <f t="shared" si="37"/>
        <v>48700</v>
      </c>
      <c r="AD114" s="119">
        <f t="shared" si="38"/>
        <v>101</v>
      </c>
      <c r="AE114" s="124">
        <f t="shared" si="34"/>
        <v>914387.28178481816</v>
      </c>
      <c r="AF114" s="144">
        <f t="shared" si="39"/>
        <v>4495.7374687753554</v>
      </c>
      <c r="AG114" s="144">
        <f t="shared" si="40"/>
        <v>0</v>
      </c>
      <c r="AH114" s="144">
        <f t="shared" si="41"/>
        <v>4495.7374687753554</v>
      </c>
      <c r="AI114" s="124">
        <f t="shared" si="35"/>
        <v>914387.28178481816</v>
      </c>
    </row>
    <row r="115" spans="1:35" x14ac:dyDescent="0.25">
      <c r="A115" s="70">
        <f t="shared" si="26"/>
        <v>48731</v>
      </c>
      <c r="B115" s="71">
        <f t="shared" si="42"/>
        <v>102</v>
      </c>
      <c r="C115" s="67">
        <f t="shared" si="27"/>
        <v>7021432.2023285925</v>
      </c>
      <c r="D115" s="72">
        <f t="shared" si="28"/>
        <v>34522.041661448915</v>
      </c>
      <c r="E115" s="72">
        <f t="shared" si="29"/>
        <v>0</v>
      </c>
      <c r="F115" s="72">
        <f t="shared" si="30"/>
        <v>34522.041661448915</v>
      </c>
      <c r="G115" s="67">
        <f t="shared" si="22"/>
        <v>7021432.2023285925</v>
      </c>
      <c r="N115" s="143">
        <f t="shared" si="31"/>
        <v>48731</v>
      </c>
      <c r="O115" s="119">
        <f t="shared" si="36"/>
        <v>102</v>
      </c>
      <c r="P115" s="124">
        <f t="shared" si="32"/>
        <v>6107044.920543774</v>
      </c>
      <c r="Q115" s="144">
        <f t="shared" si="23"/>
        <v>30026.304192673553</v>
      </c>
      <c r="R115" s="144">
        <f t="shared" si="24"/>
        <v>0</v>
      </c>
      <c r="S115" s="144">
        <f t="shared" si="33"/>
        <v>30026.304192673553</v>
      </c>
      <c r="T115" s="124">
        <f t="shared" si="25"/>
        <v>6107044.920543774</v>
      </c>
      <c r="AC115" s="143">
        <f t="shared" si="37"/>
        <v>48731</v>
      </c>
      <c r="AD115" s="119">
        <f t="shared" si="38"/>
        <v>102</v>
      </c>
      <c r="AE115" s="124">
        <f t="shared" si="34"/>
        <v>914387.28178481816</v>
      </c>
      <c r="AF115" s="144">
        <f t="shared" si="39"/>
        <v>4495.7374687753554</v>
      </c>
      <c r="AG115" s="144">
        <f t="shared" si="40"/>
        <v>0</v>
      </c>
      <c r="AH115" s="144">
        <f t="shared" si="41"/>
        <v>4495.7374687753554</v>
      </c>
      <c r="AI115" s="124">
        <f t="shared" si="35"/>
        <v>914387.28178481816</v>
      </c>
    </row>
    <row r="116" spans="1:35" x14ac:dyDescent="0.25">
      <c r="A116" s="70">
        <f t="shared" si="26"/>
        <v>48761</v>
      </c>
      <c r="B116" s="71">
        <f t="shared" si="42"/>
        <v>103</v>
      </c>
      <c r="C116" s="67">
        <f t="shared" si="27"/>
        <v>7021432.2023285925</v>
      </c>
      <c r="D116" s="72">
        <f t="shared" si="28"/>
        <v>34522.041661448915</v>
      </c>
      <c r="E116" s="72">
        <f t="shared" si="29"/>
        <v>0</v>
      </c>
      <c r="F116" s="72">
        <f t="shared" si="30"/>
        <v>34522.041661448915</v>
      </c>
      <c r="G116" s="67">
        <f t="shared" si="22"/>
        <v>7021432.2023285925</v>
      </c>
      <c r="N116" s="143">
        <f t="shared" si="31"/>
        <v>48761</v>
      </c>
      <c r="O116" s="119">
        <f t="shared" si="36"/>
        <v>103</v>
      </c>
      <c r="P116" s="124">
        <f t="shared" si="32"/>
        <v>6107044.920543774</v>
      </c>
      <c r="Q116" s="144">
        <f t="shared" si="23"/>
        <v>30026.304192673553</v>
      </c>
      <c r="R116" s="144">
        <f t="shared" si="24"/>
        <v>0</v>
      </c>
      <c r="S116" s="144">
        <f t="shared" si="33"/>
        <v>30026.304192673553</v>
      </c>
      <c r="T116" s="124">
        <f t="shared" si="25"/>
        <v>6107044.920543774</v>
      </c>
      <c r="AC116" s="143">
        <f t="shared" si="37"/>
        <v>48761</v>
      </c>
      <c r="AD116" s="119">
        <f t="shared" si="38"/>
        <v>103</v>
      </c>
      <c r="AE116" s="124">
        <f t="shared" si="34"/>
        <v>914387.28178481816</v>
      </c>
      <c r="AF116" s="144">
        <f t="shared" si="39"/>
        <v>4495.7374687753554</v>
      </c>
      <c r="AG116" s="144">
        <f t="shared" si="40"/>
        <v>0</v>
      </c>
      <c r="AH116" s="144">
        <f t="shared" si="41"/>
        <v>4495.7374687753554</v>
      </c>
      <c r="AI116" s="124">
        <f t="shared" si="35"/>
        <v>914387.28178481816</v>
      </c>
    </row>
    <row r="117" spans="1:35" x14ac:dyDescent="0.25">
      <c r="A117" s="70">
        <f t="shared" si="26"/>
        <v>48792</v>
      </c>
      <c r="B117" s="71">
        <f t="shared" si="42"/>
        <v>104</v>
      </c>
      <c r="C117" s="67">
        <f t="shared" si="27"/>
        <v>7021432.2023285925</v>
      </c>
      <c r="D117" s="72">
        <f t="shared" si="28"/>
        <v>34522.041661448915</v>
      </c>
      <c r="E117" s="72">
        <f t="shared" si="29"/>
        <v>0</v>
      </c>
      <c r="F117" s="72">
        <f t="shared" si="30"/>
        <v>34522.041661448915</v>
      </c>
      <c r="G117" s="67">
        <f t="shared" si="22"/>
        <v>7021432.2023285925</v>
      </c>
      <c r="N117" s="143">
        <f t="shared" si="31"/>
        <v>48792</v>
      </c>
      <c r="O117" s="119">
        <f t="shared" si="36"/>
        <v>104</v>
      </c>
      <c r="P117" s="124">
        <f t="shared" si="32"/>
        <v>6107044.920543774</v>
      </c>
      <c r="Q117" s="144">
        <f t="shared" si="23"/>
        <v>30026.304192673553</v>
      </c>
      <c r="R117" s="144">
        <f t="shared" si="24"/>
        <v>0</v>
      </c>
      <c r="S117" s="144">
        <f t="shared" si="33"/>
        <v>30026.304192673553</v>
      </c>
      <c r="T117" s="124">
        <f t="shared" si="25"/>
        <v>6107044.920543774</v>
      </c>
      <c r="AC117" s="143">
        <f t="shared" si="37"/>
        <v>48792</v>
      </c>
      <c r="AD117" s="119">
        <f t="shared" si="38"/>
        <v>104</v>
      </c>
      <c r="AE117" s="124">
        <f t="shared" si="34"/>
        <v>914387.28178481816</v>
      </c>
      <c r="AF117" s="144">
        <f t="shared" si="39"/>
        <v>4495.7374687753554</v>
      </c>
      <c r="AG117" s="144">
        <f t="shared" si="40"/>
        <v>0</v>
      </c>
      <c r="AH117" s="144">
        <f t="shared" si="41"/>
        <v>4495.7374687753554</v>
      </c>
      <c r="AI117" s="124">
        <f t="shared" si="35"/>
        <v>914387.28178481816</v>
      </c>
    </row>
    <row r="118" spans="1:35" x14ac:dyDescent="0.25">
      <c r="A118" s="70">
        <f t="shared" si="26"/>
        <v>48823</v>
      </c>
      <c r="B118" s="71">
        <f t="shared" si="42"/>
        <v>105</v>
      </c>
      <c r="C118" s="67">
        <f t="shared" si="27"/>
        <v>7021432.2023285925</v>
      </c>
      <c r="D118" s="72">
        <f t="shared" si="28"/>
        <v>34522.041661448915</v>
      </c>
      <c r="E118" s="72">
        <f t="shared" si="29"/>
        <v>0</v>
      </c>
      <c r="F118" s="72">
        <f t="shared" si="30"/>
        <v>34522.041661448915</v>
      </c>
      <c r="G118" s="67">
        <f t="shared" si="22"/>
        <v>7021432.2023285925</v>
      </c>
      <c r="N118" s="143">
        <f t="shared" si="31"/>
        <v>48823</v>
      </c>
      <c r="O118" s="119">
        <f t="shared" si="36"/>
        <v>105</v>
      </c>
      <c r="P118" s="124">
        <f t="shared" si="32"/>
        <v>6107044.920543774</v>
      </c>
      <c r="Q118" s="144">
        <f t="shared" si="23"/>
        <v>30026.304192673553</v>
      </c>
      <c r="R118" s="144">
        <f t="shared" si="24"/>
        <v>0</v>
      </c>
      <c r="S118" s="144">
        <f t="shared" si="33"/>
        <v>30026.304192673553</v>
      </c>
      <c r="T118" s="124">
        <f t="shared" si="25"/>
        <v>6107044.920543774</v>
      </c>
      <c r="AC118" s="143">
        <f t="shared" si="37"/>
        <v>48823</v>
      </c>
      <c r="AD118" s="119">
        <f t="shared" si="38"/>
        <v>105</v>
      </c>
      <c r="AE118" s="124">
        <f t="shared" si="34"/>
        <v>914387.28178481816</v>
      </c>
      <c r="AF118" s="144">
        <f t="shared" si="39"/>
        <v>4495.7374687753554</v>
      </c>
      <c r="AG118" s="144">
        <f t="shared" si="40"/>
        <v>0</v>
      </c>
      <c r="AH118" s="144">
        <f t="shared" si="41"/>
        <v>4495.7374687753554</v>
      </c>
      <c r="AI118" s="124">
        <f t="shared" si="35"/>
        <v>914387.28178481816</v>
      </c>
    </row>
    <row r="119" spans="1:35" x14ac:dyDescent="0.25">
      <c r="A119" s="70">
        <f t="shared" si="26"/>
        <v>48853</v>
      </c>
      <c r="B119" s="71">
        <f t="shared" si="42"/>
        <v>106</v>
      </c>
      <c r="C119" s="67">
        <f t="shared" si="27"/>
        <v>7021432.2023285925</v>
      </c>
      <c r="D119" s="72">
        <f t="shared" si="28"/>
        <v>34522.041661448915</v>
      </c>
      <c r="E119" s="72">
        <f t="shared" si="29"/>
        <v>0</v>
      </c>
      <c r="F119" s="72">
        <f t="shared" si="30"/>
        <v>34522.041661448915</v>
      </c>
      <c r="G119" s="67">
        <f t="shared" si="22"/>
        <v>7021432.2023285925</v>
      </c>
      <c r="N119" s="143">
        <f t="shared" si="31"/>
        <v>48853</v>
      </c>
      <c r="O119" s="119">
        <f t="shared" si="36"/>
        <v>106</v>
      </c>
      <c r="P119" s="124">
        <f t="shared" si="32"/>
        <v>6107044.920543774</v>
      </c>
      <c r="Q119" s="144">
        <f t="shared" si="23"/>
        <v>30026.304192673553</v>
      </c>
      <c r="R119" s="144">
        <f t="shared" si="24"/>
        <v>0</v>
      </c>
      <c r="S119" s="144">
        <f t="shared" si="33"/>
        <v>30026.304192673553</v>
      </c>
      <c r="T119" s="124">
        <f t="shared" si="25"/>
        <v>6107044.920543774</v>
      </c>
      <c r="AC119" s="143">
        <f t="shared" si="37"/>
        <v>48853</v>
      </c>
      <c r="AD119" s="119">
        <f t="shared" si="38"/>
        <v>106</v>
      </c>
      <c r="AE119" s="124">
        <f t="shared" si="34"/>
        <v>914387.28178481816</v>
      </c>
      <c r="AF119" s="144">
        <f t="shared" si="39"/>
        <v>4495.7374687753554</v>
      </c>
      <c r="AG119" s="144">
        <f t="shared" si="40"/>
        <v>0</v>
      </c>
      <c r="AH119" s="144">
        <f t="shared" si="41"/>
        <v>4495.7374687753554</v>
      </c>
      <c r="AI119" s="124">
        <f t="shared" si="35"/>
        <v>914387.28178481816</v>
      </c>
    </row>
    <row r="120" spans="1:35" x14ac:dyDescent="0.25">
      <c r="A120" s="70">
        <f t="shared" si="26"/>
        <v>48884</v>
      </c>
      <c r="B120" s="71">
        <f t="shared" si="42"/>
        <v>107</v>
      </c>
      <c r="C120" s="67">
        <f t="shared" si="27"/>
        <v>7021432.2023285925</v>
      </c>
      <c r="D120" s="72">
        <f t="shared" si="28"/>
        <v>34522.041661448915</v>
      </c>
      <c r="E120" s="72">
        <f t="shared" si="29"/>
        <v>0</v>
      </c>
      <c r="F120" s="72">
        <f t="shared" si="30"/>
        <v>34522.041661448915</v>
      </c>
      <c r="G120" s="67">
        <f t="shared" si="22"/>
        <v>7021432.2023285925</v>
      </c>
      <c r="N120" s="143">
        <f t="shared" si="31"/>
        <v>48884</v>
      </c>
      <c r="O120" s="119">
        <f t="shared" si="36"/>
        <v>107</v>
      </c>
      <c r="P120" s="124">
        <f t="shared" si="32"/>
        <v>6107044.920543774</v>
      </c>
      <c r="Q120" s="144">
        <f t="shared" si="23"/>
        <v>30026.304192673553</v>
      </c>
      <c r="R120" s="144">
        <f t="shared" si="24"/>
        <v>0</v>
      </c>
      <c r="S120" s="144">
        <f t="shared" si="33"/>
        <v>30026.304192673553</v>
      </c>
      <c r="T120" s="124">
        <f t="shared" si="25"/>
        <v>6107044.920543774</v>
      </c>
      <c r="AC120" s="143">
        <f t="shared" si="37"/>
        <v>48884</v>
      </c>
      <c r="AD120" s="119">
        <f t="shared" si="38"/>
        <v>107</v>
      </c>
      <c r="AE120" s="124">
        <f t="shared" si="34"/>
        <v>914387.28178481816</v>
      </c>
      <c r="AF120" s="144">
        <f t="shared" si="39"/>
        <v>4495.7374687753554</v>
      </c>
      <c r="AG120" s="144">
        <f t="shared" si="40"/>
        <v>0</v>
      </c>
      <c r="AH120" s="144">
        <f t="shared" si="41"/>
        <v>4495.7374687753554</v>
      </c>
      <c r="AI120" s="124">
        <f t="shared" si="35"/>
        <v>914387.28178481816</v>
      </c>
    </row>
    <row r="121" spans="1:35" x14ac:dyDescent="0.25">
      <c r="A121" s="70">
        <f t="shared" si="26"/>
        <v>48914</v>
      </c>
      <c r="B121" s="71">
        <f t="shared" si="42"/>
        <v>108</v>
      </c>
      <c r="C121" s="67">
        <f t="shared" si="27"/>
        <v>7021432.2023285925</v>
      </c>
      <c r="D121" s="72">
        <f t="shared" si="28"/>
        <v>34522.041661448915</v>
      </c>
      <c r="E121" s="72">
        <f t="shared" si="29"/>
        <v>0</v>
      </c>
      <c r="F121" s="72">
        <f t="shared" si="30"/>
        <v>34522.041661448915</v>
      </c>
      <c r="G121" s="67">
        <f t="shared" si="22"/>
        <v>7021432.2023285925</v>
      </c>
      <c r="N121" s="143">
        <f t="shared" si="31"/>
        <v>48914</v>
      </c>
      <c r="O121" s="119">
        <f t="shared" si="36"/>
        <v>108</v>
      </c>
      <c r="P121" s="124">
        <f t="shared" si="32"/>
        <v>6107044.920543774</v>
      </c>
      <c r="Q121" s="144">
        <f t="shared" si="23"/>
        <v>30026.304192673553</v>
      </c>
      <c r="R121" s="144">
        <f t="shared" si="24"/>
        <v>0</v>
      </c>
      <c r="S121" s="144">
        <f t="shared" si="33"/>
        <v>30026.304192673553</v>
      </c>
      <c r="T121" s="124">
        <f t="shared" si="25"/>
        <v>6107044.920543774</v>
      </c>
      <c r="AC121" s="143">
        <f t="shared" si="37"/>
        <v>48914</v>
      </c>
      <c r="AD121" s="119">
        <f t="shared" si="38"/>
        <v>108</v>
      </c>
      <c r="AE121" s="124">
        <f t="shared" si="34"/>
        <v>914387.28178481816</v>
      </c>
      <c r="AF121" s="144">
        <f t="shared" si="39"/>
        <v>4495.7374687753554</v>
      </c>
      <c r="AG121" s="144">
        <f t="shared" si="40"/>
        <v>0</v>
      </c>
      <c r="AH121" s="144">
        <f t="shared" si="41"/>
        <v>4495.7374687753554</v>
      </c>
      <c r="AI121" s="124">
        <f t="shared" si="35"/>
        <v>914387.28178481816</v>
      </c>
    </row>
    <row r="122" spans="1:35" x14ac:dyDescent="0.25">
      <c r="A122" s="70">
        <f t="shared" si="26"/>
        <v>48945</v>
      </c>
      <c r="B122" s="71">
        <f t="shared" si="42"/>
        <v>109</v>
      </c>
      <c r="C122" s="67">
        <f t="shared" si="27"/>
        <v>7021432.2023285925</v>
      </c>
      <c r="D122" s="72">
        <f t="shared" si="28"/>
        <v>34522.041661448915</v>
      </c>
      <c r="E122" s="72">
        <f t="shared" si="29"/>
        <v>0</v>
      </c>
      <c r="F122" s="72">
        <f t="shared" si="30"/>
        <v>34522.041661448915</v>
      </c>
      <c r="G122" s="67">
        <f t="shared" si="22"/>
        <v>7021432.2023285925</v>
      </c>
      <c r="N122" s="143">
        <f t="shared" si="31"/>
        <v>48945</v>
      </c>
      <c r="O122" s="119">
        <f t="shared" si="36"/>
        <v>109</v>
      </c>
      <c r="P122" s="124">
        <f t="shared" si="32"/>
        <v>6107044.920543774</v>
      </c>
      <c r="Q122" s="144">
        <f t="shared" si="23"/>
        <v>30026.304192673553</v>
      </c>
      <c r="R122" s="144">
        <f t="shared" si="24"/>
        <v>0</v>
      </c>
      <c r="S122" s="144">
        <f t="shared" si="33"/>
        <v>30026.304192673553</v>
      </c>
      <c r="T122" s="124">
        <f t="shared" si="25"/>
        <v>6107044.920543774</v>
      </c>
      <c r="AC122" s="143">
        <f t="shared" si="37"/>
        <v>48945</v>
      </c>
      <c r="AD122" s="119">
        <f t="shared" si="38"/>
        <v>109</v>
      </c>
      <c r="AE122" s="124">
        <f t="shared" si="34"/>
        <v>914387.28178481816</v>
      </c>
      <c r="AF122" s="144">
        <f t="shared" si="39"/>
        <v>4495.7374687753554</v>
      </c>
      <c r="AG122" s="144">
        <f t="shared" si="40"/>
        <v>0</v>
      </c>
      <c r="AH122" s="144">
        <f t="shared" si="41"/>
        <v>4495.7374687753554</v>
      </c>
      <c r="AI122" s="124">
        <f t="shared" si="35"/>
        <v>914387.28178481816</v>
      </c>
    </row>
    <row r="123" spans="1:35" x14ac:dyDescent="0.25">
      <c r="A123" s="70">
        <f t="shared" si="26"/>
        <v>48976</v>
      </c>
      <c r="B123" s="71">
        <f t="shared" si="42"/>
        <v>110</v>
      </c>
      <c r="C123" s="67">
        <f t="shared" si="27"/>
        <v>7021432.2023285925</v>
      </c>
      <c r="D123" s="72">
        <f t="shared" si="28"/>
        <v>34522.041661448915</v>
      </c>
      <c r="E123" s="72">
        <f t="shared" si="29"/>
        <v>0</v>
      </c>
      <c r="F123" s="72">
        <f t="shared" si="30"/>
        <v>34522.041661448915</v>
      </c>
      <c r="G123" s="67">
        <f t="shared" si="22"/>
        <v>7021432.2023285925</v>
      </c>
      <c r="N123" s="143">
        <f t="shared" si="31"/>
        <v>48976</v>
      </c>
      <c r="O123" s="119">
        <f t="shared" si="36"/>
        <v>110</v>
      </c>
      <c r="P123" s="124">
        <f t="shared" si="32"/>
        <v>6107044.920543774</v>
      </c>
      <c r="Q123" s="144">
        <f t="shared" si="23"/>
        <v>30026.304192673553</v>
      </c>
      <c r="R123" s="144">
        <f t="shared" si="24"/>
        <v>0</v>
      </c>
      <c r="S123" s="144">
        <f t="shared" si="33"/>
        <v>30026.304192673553</v>
      </c>
      <c r="T123" s="124">
        <f t="shared" si="25"/>
        <v>6107044.920543774</v>
      </c>
      <c r="AC123" s="143">
        <f t="shared" si="37"/>
        <v>48976</v>
      </c>
      <c r="AD123" s="119">
        <f t="shared" si="38"/>
        <v>110</v>
      </c>
      <c r="AE123" s="124">
        <f t="shared" si="34"/>
        <v>914387.28178481816</v>
      </c>
      <c r="AF123" s="144">
        <f t="shared" si="39"/>
        <v>4495.7374687753554</v>
      </c>
      <c r="AG123" s="144">
        <f t="shared" si="40"/>
        <v>0</v>
      </c>
      <c r="AH123" s="144">
        <f t="shared" si="41"/>
        <v>4495.7374687753554</v>
      </c>
      <c r="AI123" s="124">
        <f t="shared" si="35"/>
        <v>914387.28178481816</v>
      </c>
    </row>
    <row r="124" spans="1:35" x14ac:dyDescent="0.25">
      <c r="A124" s="70">
        <f t="shared" si="26"/>
        <v>49004</v>
      </c>
      <c r="B124" s="71">
        <f t="shared" si="42"/>
        <v>111</v>
      </c>
      <c r="C124" s="67">
        <f t="shared" si="27"/>
        <v>7021432.2023285925</v>
      </c>
      <c r="D124" s="72">
        <f t="shared" si="28"/>
        <v>34522.041661448915</v>
      </c>
      <c r="E124" s="72">
        <f t="shared" si="29"/>
        <v>0</v>
      </c>
      <c r="F124" s="72">
        <f t="shared" si="30"/>
        <v>34522.041661448915</v>
      </c>
      <c r="G124" s="67">
        <f t="shared" si="22"/>
        <v>7021432.2023285925</v>
      </c>
      <c r="N124" s="143">
        <f t="shared" si="31"/>
        <v>49004</v>
      </c>
      <c r="O124" s="119">
        <f t="shared" si="36"/>
        <v>111</v>
      </c>
      <c r="P124" s="124">
        <f t="shared" si="32"/>
        <v>6107044.920543774</v>
      </c>
      <c r="Q124" s="144">
        <f t="shared" si="23"/>
        <v>30026.304192673553</v>
      </c>
      <c r="R124" s="144">
        <f t="shared" si="24"/>
        <v>0</v>
      </c>
      <c r="S124" s="144">
        <f t="shared" si="33"/>
        <v>30026.304192673553</v>
      </c>
      <c r="T124" s="124">
        <f t="shared" si="25"/>
        <v>6107044.920543774</v>
      </c>
      <c r="AC124" s="143">
        <f t="shared" si="37"/>
        <v>49004</v>
      </c>
      <c r="AD124" s="119">
        <f t="shared" si="38"/>
        <v>111</v>
      </c>
      <c r="AE124" s="124">
        <f t="shared" si="34"/>
        <v>914387.28178481816</v>
      </c>
      <c r="AF124" s="144">
        <f t="shared" si="39"/>
        <v>4495.7374687753554</v>
      </c>
      <c r="AG124" s="144">
        <f t="shared" si="40"/>
        <v>0</v>
      </c>
      <c r="AH124" s="144">
        <f t="shared" si="41"/>
        <v>4495.7374687753554</v>
      </c>
      <c r="AI124" s="124">
        <f t="shared" si="35"/>
        <v>914387.28178481816</v>
      </c>
    </row>
    <row r="125" spans="1:35" x14ac:dyDescent="0.25">
      <c r="A125" s="70">
        <f t="shared" si="26"/>
        <v>49035</v>
      </c>
      <c r="B125" s="71">
        <f t="shared" si="42"/>
        <v>112</v>
      </c>
      <c r="C125" s="67">
        <f t="shared" si="27"/>
        <v>7021432.2023285925</v>
      </c>
      <c r="D125" s="72">
        <f t="shared" si="28"/>
        <v>34522.041661448915</v>
      </c>
      <c r="E125" s="72">
        <f t="shared" si="29"/>
        <v>0</v>
      </c>
      <c r="F125" s="72">
        <f t="shared" si="30"/>
        <v>34522.041661448915</v>
      </c>
      <c r="G125" s="67">
        <f t="shared" si="22"/>
        <v>7021432.2023285925</v>
      </c>
      <c r="N125" s="143">
        <f t="shared" si="31"/>
        <v>49035</v>
      </c>
      <c r="O125" s="119">
        <f t="shared" si="36"/>
        <v>112</v>
      </c>
      <c r="P125" s="124">
        <f t="shared" si="32"/>
        <v>6107044.920543774</v>
      </c>
      <c r="Q125" s="144">
        <f t="shared" si="23"/>
        <v>30026.304192673553</v>
      </c>
      <c r="R125" s="144">
        <f t="shared" si="24"/>
        <v>0</v>
      </c>
      <c r="S125" s="144">
        <f t="shared" si="33"/>
        <v>30026.304192673553</v>
      </c>
      <c r="T125" s="124">
        <f t="shared" si="25"/>
        <v>6107044.920543774</v>
      </c>
      <c r="AC125" s="143">
        <f t="shared" si="37"/>
        <v>49035</v>
      </c>
      <c r="AD125" s="119">
        <f t="shared" si="38"/>
        <v>112</v>
      </c>
      <c r="AE125" s="124">
        <f t="shared" si="34"/>
        <v>914387.28178481816</v>
      </c>
      <c r="AF125" s="144">
        <f t="shared" si="39"/>
        <v>4495.7374687753554</v>
      </c>
      <c r="AG125" s="144">
        <f t="shared" si="40"/>
        <v>0</v>
      </c>
      <c r="AH125" s="144">
        <f t="shared" si="41"/>
        <v>4495.7374687753554</v>
      </c>
      <c r="AI125" s="124">
        <f t="shared" si="35"/>
        <v>914387.28178481816</v>
      </c>
    </row>
    <row r="126" spans="1:35" x14ac:dyDescent="0.25">
      <c r="A126" s="70">
        <f t="shared" si="26"/>
        <v>49065</v>
      </c>
      <c r="B126" s="71">
        <f t="shared" si="42"/>
        <v>113</v>
      </c>
      <c r="C126" s="67">
        <f t="shared" si="27"/>
        <v>7021432.2023285925</v>
      </c>
      <c r="D126" s="72">
        <f t="shared" si="28"/>
        <v>34522.041661448915</v>
      </c>
      <c r="E126" s="72">
        <f t="shared" si="29"/>
        <v>0</v>
      </c>
      <c r="F126" s="72">
        <f t="shared" si="30"/>
        <v>34522.041661448915</v>
      </c>
      <c r="G126" s="67">
        <f t="shared" si="22"/>
        <v>7021432.2023285925</v>
      </c>
      <c r="N126" s="143">
        <f t="shared" si="31"/>
        <v>49065</v>
      </c>
      <c r="O126" s="119">
        <f t="shared" si="36"/>
        <v>113</v>
      </c>
      <c r="P126" s="124">
        <f t="shared" si="32"/>
        <v>6107044.920543774</v>
      </c>
      <c r="Q126" s="144">
        <f t="shared" si="23"/>
        <v>30026.304192673553</v>
      </c>
      <c r="R126" s="144">
        <f t="shared" si="24"/>
        <v>0</v>
      </c>
      <c r="S126" s="144">
        <f t="shared" si="33"/>
        <v>30026.304192673553</v>
      </c>
      <c r="T126" s="124">
        <f t="shared" si="25"/>
        <v>6107044.920543774</v>
      </c>
      <c r="AC126" s="143">
        <f t="shared" si="37"/>
        <v>49065</v>
      </c>
      <c r="AD126" s="119">
        <f t="shared" si="38"/>
        <v>113</v>
      </c>
      <c r="AE126" s="124">
        <f t="shared" si="34"/>
        <v>914387.28178481816</v>
      </c>
      <c r="AF126" s="144">
        <f t="shared" si="39"/>
        <v>4495.7374687753554</v>
      </c>
      <c r="AG126" s="144">
        <f t="shared" si="40"/>
        <v>0</v>
      </c>
      <c r="AH126" s="144">
        <f t="shared" si="41"/>
        <v>4495.7374687753554</v>
      </c>
      <c r="AI126" s="124">
        <f t="shared" si="35"/>
        <v>914387.28178481816</v>
      </c>
    </row>
    <row r="127" spans="1:35" x14ac:dyDescent="0.25">
      <c r="A127" s="70">
        <f t="shared" si="26"/>
        <v>49096</v>
      </c>
      <c r="B127" s="71">
        <f t="shared" si="42"/>
        <v>114</v>
      </c>
      <c r="C127" s="67">
        <f t="shared" si="27"/>
        <v>7021432.2023285925</v>
      </c>
      <c r="D127" s="72">
        <f t="shared" si="28"/>
        <v>34522.041661448915</v>
      </c>
      <c r="E127" s="72">
        <f t="shared" si="29"/>
        <v>0</v>
      </c>
      <c r="F127" s="72">
        <f t="shared" si="30"/>
        <v>34522.041661448915</v>
      </c>
      <c r="G127" s="67">
        <f t="shared" si="22"/>
        <v>7021432.2023285925</v>
      </c>
      <c r="N127" s="143">
        <f t="shared" si="31"/>
        <v>49096</v>
      </c>
      <c r="O127" s="119">
        <f t="shared" si="36"/>
        <v>114</v>
      </c>
      <c r="P127" s="124">
        <f t="shared" si="32"/>
        <v>6107044.920543774</v>
      </c>
      <c r="Q127" s="144">
        <f t="shared" si="23"/>
        <v>30026.304192673553</v>
      </c>
      <c r="R127" s="144">
        <f t="shared" si="24"/>
        <v>0</v>
      </c>
      <c r="S127" s="144">
        <f t="shared" si="33"/>
        <v>30026.304192673553</v>
      </c>
      <c r="T127" s="124">
        <f t="shared" si="25"/>
        <v>6107044.920543774</v>
      </c>
      <c r="AC127" s="143">
        <f t="shared" si="37"/>
        <v>49096</v>
      </c>
      <c r="AD127" s="119">
        <f t="shared" si="38"/>
        <v>114</v>
      </c>
      <c r="AE127" s="124">
        <f t="shared" si="34"/>
        <v>914387.28178481816</v>
      </c>
      <c r="AF127" s="144">
        <f t="shared" si="39"/>
        <v>4495.7374687753554</v>
      </c>
      <c r="AG127" s="144">
        <f t="shared" si="40"/>
        <v>0</v>
      </c>
      <c r="AH127" s="144">
        <f t="shared" si="41"/>
        <v>4495.7374687753554</v>
      </c>
      <c r="AI127" s="124">
        <f t="shared" si="35"/>
        <v>914387.28178481816</v>
      </c>
    </row>
    <row r="128" spans="1:35" x14ac:dyDescent="0.25">
      <c r="A128" s="70">
        <f t="shared" si="26"/>
        <v>49126</v>
      </c>
      <c r="B128" s="71">
        <f t="shared" si="42"/>
        <v>115</v>
      </c>
      <c r="C128" s="67">
        <f t="shared" si="27"/>
        <v>7021432.2023285925</v>
      </c>
      <c r="D128" s="72">
        <f t="shared" si="28"/>
        <v>34522.041661448915</v>
      </c>
      <c r="E128" s="72">
        <f t="shared" si="29"/>
        <v>0</v>
      </c>
      <c r="F128" s="72">
        <f t="shared" si="30"/>
        <v>34522.041661448915</v>
      </c>
      <c r="G128" s="67">
        <f t="shared" si="22"/>
        <v>7021432.2023285925</v>
      </c>
      <c r="N128" s="143">
        <f t="shared" si="31"/>
        <v>49126</v>
      </c>
      <c r="O128" s="119">
        <f t="shared" si="36"/>
        <v>115</v>
      </c>
      <c r="P128" s="124">
        <f t="shared" si="32"/>
        <v>6107044.920543774</v>
      </c>
      <c r="Q128" s="144">
        <f t="shared" si="23"/>
        <v>30026.304192673553</v>
      </c>
      <c r="R128" s="144">
        <f t="shared" si="24"/>
        <v>0</v>
      </c>
      <c r="S128" s="144">
        <f t="shared" si="33"/>
        <v>30026.304192673553</v>
      </c>
      <c r="T128" s="124">
        <f t="shared" si="25"/>
        <v>6107044.920543774</v>
      </c>
      <c r="AC128" s="143">
        <f t="shared" si="37"/>
        <v>49126</v>
      </c>
      <c r="AD128" s="119">
        <f t="shared" si="38"/>
        <v>115</v>
      </c>
      <c r="AE128" s="124">
        <f t="shared" si="34"/>
        <v>914387.28178481816</v>
      </c>
      <c r="AF128" s="144">
        <f t="shared" si="39"/>
        <v>4495.7374687753554</v>
      </c>
      <c r="AG128" s="144">
        <f t="shared" si="40"/>
        <v>0</v>
      </c>
      <c r="AH128" s="144">
        <f t="shared" si="41"/>
        <v>4495.7374687753554</v>
      </c>
      <c r="AI128" s="124">
        <f t="shared" si="35"/>
        <v>914387.28178481816</v>
      </c>
    </row>
    <row r="129" spans="1:35" x14ac:dyDescent="0.25">
      <c r="A129" s="70">
        <f t="shared" si="26"/>
        <v>49157</v>
      </c>
      <c r="B129" s="71">
        <f t="shared" si="42"/>
        <v>116</v>
      </c>
      <c r="C129" s="67">
        <f t="shared" si="27"/>
        <v>7021432.2023285925</v>
      </c>
      <c r="D129" s="72">
        <f t="shared" si="28"/>
        <v>34522.041661448915</v>
      </c>
      <c r="E129" s="72">
        <f t="shared" si="29"/>
        <v>0</v>
      </c>
      <c r="F129" s="72">
        <f t="shared" si="30"/>
        <v>34522.041661448915</v>
      </c>
      <c r="G129" s="67">
        <f t="shared" si="22"/>
        <v>7021432.2023285925</v>
      </c>
      <c r="N129" s="143">
        <f t="shared" si="31"/>
        <v>49157</v>
      </c>
      <c r="O129" s="119">
        <f t="shared" si="36"/>
        <v>116</v>
      </c>
      <c r="P129" s="124">
        <f t="shared" si="32"/>
        <v>6107044.920543774</v>
      </c>
      <c r="Q129" s="144">
        <f t="shared" si="23"/>
        <v>30026.304192673553</v>
      </c>
      <c r="R129" s="144">
        <f t="shared" si="24"/>
        <v>0</v>
      </c>
      <c r="S129" s="144">
        <f t="shared" si="33"/>
        <v>30026.304192673553</v>
      </c>
      <c r="T129" s="124">
        <f t="shared" si="25"/>
        <v>6107044.920543774</v>
      </c>
      <c r="AC129" s="143">
        <f t="shared" si="37"/>
        <v>49157</v>
      </c>
      <c r="AD129" s="119">
        <f t="shared" si="38"/>
        <v>116</v>
      </c>
      <c r="AE129" s="124">
        <f t="shared" si="34"/>
        <v>914387.28178481816</v>
      </c>
      <c r="AF129" s="144">
        <f t="shared" si="39"/>
        <v>4495.7374687753554</v>
      </c>
      <c r="AG129" s="144">
        <f t="shared" si="40"/>
        <v>0</v>
      </c>
      <c r="AH129" s="144">
        <f t="shared" si="41"/>
        <v>4495.7374687753554</v>
      </c>
      <c r="AI129" s="124">
        <f t="shared" si="35"/>
        <v>914387.28178481816</v>
      </c>
    </row>
    <row r="130" spans="1:35" x14ac:dyDescent="0.25">
      <c r="A130" s="70">
        <f t="shared" si="26"/>
        <v>49188</v>
      </c>
      <c r="B130" s="71">
        <f t="shared" si="42"/>
        <v>117</v>
      </c>
      <c r="C130" s="67">
        <f t="shared" si="27"/>
        <v>7021432.2023285925</v>
      </c>
      <c r="D130" s="72">
        <f t="shared" si="28"/>
        <v>34522.041661448915</v>
      </c>
      <c r="E130" s="72">
        <f t="shared" si="29"/>
        <v>0</v>
      </c>
      <c r="F130" s="72">
        <f t="shared" si="30"/>
        <v>34522.041661448915</v>
      </c>
      <c r="G130" s="67">
        <f t="shared" si="22"/>
        <v>7021432.2023285925</v>
      </c>
      <c r="N130" s="143">
        <f t="shared" si="31"/>
        <v>49188</v>
      </c>
      <c r="O130" s="119">
        <f t="shared" si="36"/>
        <v>117</v>
      </c>
      <c r="P130" s="124">
        <f t="shared" si="32"/>
        <v>6107044.920543774</v>
      </c>
      <c r="Q130" s="144">
        <f t="shared" si="23"/>
        <v>30026.304192673553</v>
      </c>
      <c r="R130" s="144">
        <f t="shared" si="24"/>
        <v>0</v>
      </c>
      <c r="S130" s="144">
        <f t="shared" si="33"/>
        <v>30026.304192673553</v>
      </c>
      <c r="T130" s="124">
        <f t="shared" si="25"/>
        <v>6107044.920543774</v>
      </c>
      <c r="AC130" s="143">
        <f t="shared" si="37"/>
        <v>49188</v>
      </c>
      <c r="AD130" s="119">
        <f t="shared" si="38"/>
        <v>117</v>
      </c>
      <c r="AE130" s="124">
        <f t="shared" si="34"/>
        <v>914387.28178481816</v>
      </c>
      <c r="AF130" s="144">
        <f t="shared" si="39"/>
        <v>4495.7374687753554</v>
      </c>
      <c r="AG130" s="144">
        <f t="shared" si="40"/>
        <v>0</v>
      </c>
      <c r="AH130" s="144">
        <f t="shared" si="41"/>
        <v>4495.7374687753554</v>
      </c>
      <c r="AI130" s="124">
        <f t="shared" si="35"/>
        <v>914387.28178481816</v>
      </c>
    </row>
    <row r="131" spans="1:35" x14ac:dyDescent="0.25">
      <c r="A131" s="70">
        <f t="shared" si="26"/>
        <v>49218</v>
      </c>
      <c r="B131" s="71">
        <f t="shared" si="42"/>
        <v>118</v>
      </c>
      <c r="C131" s="67">
        <f t="shared" si="27"/>
        <v>7021432.2023285925</v>
      </c>
      <c r="D131" s="72">
        <f t="shared" si="28"/>
        <v>34522.041661448915</v>
      </c>
      <c r="E131" s="72">
        <f t="shared" si="29"/>
        <v>0</v>
      </c>
      <c r="F131" s="72">
        <f t="shared" si="30"/>
        <v>34522.041661448915</v>
      </c>
      <c r="G131" s="67">
        <f t="shared" si="22"/>
        <v>7021432.2023285925</v>
      </c>
      <c r="N131" s="143">
        <f t="shared" si="31"/>
        <v>49218</v>
      </c>
      <c r="O131" s="119">
        <f t="shared" si="36"/>
        <v>118</v>
      </c>
      <c r="P131" s="124">
        <f t="shared" si="32"/>
        <v>6107044.920543774</v>
      </c>
      <c r="Q131" s="144">
        <f t="shared" si="23"/>
        <v>30026.304192673553</v>
      </c>
      <c r="R131" s="144">
        <f t="shared" si="24"/>
        <v>0</v>
      </c>
      <c r="S131" s="144">
        <f t="shared" si="33"/>
        <v>30026.304192673553</v>
      </c>
      <c r="T131" s="124">
        <f t="shared" si="25"/>
        <v>6107044.920543774</v>
      </c>
      <c r="AC131" s="143">
        <f t="shared" si="37"/>
        <v>49218</v>
      </c>
      <c r="AD131" s="119">
        <f t="shared" si="38"/>
        <v>118</v>
      </c>
      <c r="AE131" s="124">
        <f t="shared" si="34"/>
        <v>914387.28178481816</v>
      </c>
      <c r="AF131" s="144">
        <f t="shared" si="39"/>
        <v>4495.7374687753554</v>
      </c>
      <c r="AG131" s="144">
        <f t="shared" si="40"/>
        <v>0</v>
      </c>
      <c r="AH131" s="144">
        <f t="shared" si="41"/>
        <v>4495.7374687753554</v>
      </c>
      <c r="AI131" s="124">
        <f t="shared" si="35"/>
        <v>914387.28178481816</v>
      </c>
    </row>
    <row r="132" spans="1:35" x14ac:dyDescent="0.25">
      <c r="A132" s="70">
        <f t="shared" si="26"/>
        <v>49249</v>
      </c>
      <c r="B132" s="71">
        <f t="shared" si="42"/>
        <v>119</v>
      </c>
      <c r="C132" s="67">
        <f t="shared" si="27"/>
        <v>7021432.2023285925</v>
      </c>
      <c r="D132" s="72">
        <f t="shared" si="28"/>
        <v>34522.041661448915</v>
      </c>
      <c r="E132" s="72">
        <f t="shared" si="29"/>
        <v>0</v>
      </c>
      <c r="F132" s="72">
        <f t="shared" si="30"/>
        <v>34522.041661448915</v>
      </c>
      <c r="G132" s="67">
        <f t="shared" si="22"/>
        <v>7021432.2023285925</v>
      </c>
      <c r="N132" s="143">
        <f t="shared" si="31"/>
        <v>49249</v>
      </c>
      <c r="O132" s="119">
        <f t="shared" si="36"/>
        <v>119</v>
      </c>
      <c r="P132" s="124">
        <f t="shared" si="32"/>
        <v>6107044.920543774</v>
      </c>
      <c r="Q132" s="144">
        <f t="shared" si="23"/>
        <v>30026.304192673553</v>
      </c>
      <c r="R132" s="144">
        <f t="shared" si="24"/>
        <v>0</v>
      </c>
      <c r="S132" s="144">
        <f t="shared" si="33"/>
        <v>30026.304192673553</v>
      </c>
      <c r="T132" s="124">
        <f t="shared" si="25"/>
        <v>6107044.920543774</v>
      </c>
      <c r="AC132" s="143">
        <f t="shared" si="37"/>
        <v>49249</v>
      </c>
      <c r="AD132" s="119">
        <f t="shared" si="38"/>
        <v>119</v>
      </c>
      <c r="AE132" s="124">
        <f t="shared" si="34"/>
        <v>914387.28178481816</v>
      </c>
      <c r="AF132" s="144">
        <f t="shared" si="39"/>
        <v>4495.7374687753554</v>
      </c>
      <c r="AG132" s="144">
        <f t="shared" si="40"/>
        <v>0</v>
      </c>
      <c r="AH132" s="144">
        <f t="shared" si="41"/>
        <v>4495.7374687753554</v>
      </c>
      <c r="AI132" s="124">
        <f t="shared" si="35"/>
        <v>914387.28178481816</v>
      </c>
    </row>
    <row r="133" spans="1:35" x14ac:dyDescent="0.25">
      <c r="A133" s="70">
        <f t="shared" si="26"/>
        <v>49279</v>
      </c>
      <c r="B133" s="71">
        <f t="shared" si="42"/>
        <v>120</v>
      </c>
      <c r="C133" s="67">
        <f t="shared" si="27"/>
        <v>7021432.2023285925</v>
      </c>
      <c r="D133" s="72">
        <f t="shared" si="28"/>
        <v>34522.041661448915</v>
      </c>
      <c r="E133" s="72">
        <f t="shared" si="29"/>
        <v>0</v>
      </c>
      <c r="F133" s="72">
        <f t="shared" si="30"/>
        <v>34522.041661448915</v>
      </c>
      <c r="G133" s="67">
        <f t="shared" si="22"/>
        <v>7021432.2023285925</v>
      </c>
      <c r="N133" s="143">
        <f t="shared" si="31"/>
        <v>49279</v>
      </c>
      <c r="O133" s="119">
        <f t="shared" si="36"/>
        <v>120</v>
      </c>
      <c r="P133" s="124">
        <f t="shared" si="32"/>
        <v>6107044.920543774</v>
      </c>
      <c r="Q133" s="144">
        <f t="shared" si="23"/>
        <v>30026.304192673553</v>
      </c>
      <c r="R133" s="144">
        <f t="shared" si="24"/>
        <v>0</v>
      </c>
      <c r="S133" s="144">
        <f t="shared" si="33"/>
        <v>30026.304192673553</v>
      </c>
      <c r="T133" s="124">
        <f t="shared" si="25"/>
        <v>6107044.920543774</v>
      </c>
      <c r="AC133" s="143">
        <f t="shared" si="37"/>
        <v>49279</v>
      </c>
      <c r="AD133" s="119">
        <f t="shared" si="38"/>
        <v>120</v>
      </c>
      <c r="AE133" s="124">
        <f t="shared" si="34"/>
        <v>914387.28178481816</v>
      </c>
      <c r="AF133" s="144">
        <f t="shared" si="39"/>
        <v>4495.7374687753554</v>
      </c>
      <c r="AG133" s="144">
        <f t="shared" si="40"/>
        <v>0</v>
      </c>
      <c r="AH133" s="144">
        <f t="shared" si="41"/>
        <v>4495.7374687753554</v>
      </c>
      <c r="AI133" s="124">
        <f t="shared" si="35"/>
        <v>914387.28178481816</v>
      </c>
    </row>
    <row r="134" spans="1:35" x14ac:dyDescent="0.25">
      <c r="A134" s="70">
        <f t="shared" si="26"/>
        <v>49310</v>
      </c>
      <c r="B134" s="71">
        <f t="shared" si="42"/>
        <v>121</v>
      </c>
      <c r="C134" s="67">
        <f t="shared" si="27"/>
        <v>7021432.2023285925</v>
      </c>
      <c r="D134" s="72">
        <f t="shared" si="28"/>
        <v>34522.041661448915</v>
      </c>
      <c r="E134" s="72">
        <f t="shared" si="29"/>
        <v>0</v>
      </c>
      <c r="F134" s="72">
        <f t="shared" si="30"/>
        <v>34522.041661448915</v>
      </c>
      <c r="G134" s="67">
        <f t="shared" si="22"/>
        <v>7021432.2023285925</v>
      </c>
      <c r="N134" s="143">
        <f t="shared" si="31"/>
        <v>49310</v>
      </c>
      <c r="O134" s="119">
        <f t="shared" si="36"/>
        <v>121</v>
      </c>
      <c r="P134" s="124">
        <f t="shared" si="32"/>
        <v>6107044.920543774</v>
      </c>
      <c r="Q134" s="144">
        <f t="shared" si="23"/>
        <v>30026.304192673553</v>
      </c>
      <c r="R134" s="144">
        <f t="shared" si="24"/>
        <v>0</v>
      </c>
      <c r="S134" s="144">
        <f t="shared" si="33"/>
        <v>30026.304192673553</v>
      </c>
      <c r="T134" s="124">
        <f t="shared" si="25"/>
        <v>6107044.920543774</v>
      </c>
      <c r="AC134" s="143">
        <f t="shared" si="37"/>
        <v>49310</v>
      </c>
      <c r="AD134" s="119">
        <f t="shared" si="38"/>
        <v>121</v>
      </c>
      <c r="AE134" s="124">
        <f t="shared" si="34"/>
        <v>914387.28178481816</v>
      </c>
      <c r="AF134" s="144">
        <f t="shared" si="39"/>
        <v>4495.7374687753554</v>
      </c>
      <c r="AG134" s="144">
        <f t="shared" si="40"/>
        <v>0</v>
      </c>
      <c r="AH134" s="144">
        <f t="shared" si="41"/>
        <v>4495.7374687753554</v>
      </c>
      <c r="AI134" s="124">
        <f t="shared" si="35"/>
        <v>914387.28178481816</v>
      </c>
    </row>
    <row r="135" spans="1:35" x14ac:dyDescent="0.25">
      <c r="A135" s="70">
        <f t="shared" si="26"/>
        <v>49341</v>
      </c>
      <c r="B135" s="71">
        <f t="shared" si="42"/>
        <v>122</v>
      </c>
      <c r="C135" s="67">
        <f t="shared" si="27"/>
        <v>7021432.2023285925</v>
      </c>
      <c r="D135" s="72">
        <f t="shared" si="28"/>
        <v>34522.041661448915</v>
      </c>
      <c r="E135" s="72">
        <f t="shared" si="29"/>
        <v>0</v>
      </c>
      <c r="F135" s="72">
        <f t="shared" si="30"/>
        <v>34522.041661448915</v>
      </c>
      <c r="G135" s="67">
        <f t="shared" si="22"/>
        <v>7021432.2023285925</v>
      </c>
      <c r="N135" s="143">
        <f t="shared" si="31"/>
        <v>49341</v>
      </c>
      <c r="O135" s="119">
        <f t="shared" si="36"/>
        <v>122</v>
      </c>
      <c r="P135" s="124">
        <f t="shared" si="32"/>
        <v>6107044.920543774</v>
      </c>
      <c r="Q135" s="144">
        <f t="shared" si="23"/>
        <v>30026.304192673553</v>
      </c>
      <c r="R135" s="144">
        <f t="shared" si="24"/>
        <v>0</v>
      </c>
      <c r="S135" s="144">
        <f t="shared" si="33"/>
        <v>30026.304192673553</v>
      </c>
      <c r="T135" s="124">
        <f t="shared" si="25"/>
        <v>6107044.920543774</v>
      </c>
      <c r="AC135" s="143">
        <f t="shared" si="37"/>
        <v>49341</v>
      </c>
      <c r="AD135" s="119">
        <f t="shared" si="38"/>
        <v>122</v>
      </c>
      <c r="AE135" s="124">
        <f t="shared" si="34"/>
        <v>914387.28178481816</v>
      </c>
      <c r="AF135" s="144">
        <f t="shared" si="39"/>
        <v>4495.7374687753554</v>
      </c>
      <c r="AG135" s="144">
        <f t="shared" si="40"/>
        <v>0</v>
      </c>
      <c r="AH135" s="144">
        <f t="shared" si="41"/>
        <v>4495.7374687753554</v>
      </c>
      <c r="AI135" s="124">
        <f t="shared" si="35"/>
        <v>914387.28178481816</v>
      </c>
    </row>
    <row r="136" spans="1:35" x14ac:dyDescent="0.25">
      <c r="A136" s="70">
        <f t="shared" si="26"/>
        <v>49369</v>
      </c>
      <c r="B136" s="71">
        <f t="shared" si="42"/>
        <v>123</v>
      </c>
      <c r="C136" s="67">
        <f t="shared" si="27"/>
        <v>7021432.2023285925</v>
      </c>
      <c r="D136" s="72">
        <f t="shared" si="28"/>
        <v>34522.041661448915</v>
      </c>
      <c r="E136" s="72">
        <f t="shared" si="29"/>
        <v>0</v>
      </c>
      <c r="F136" s="72">
        <f t="shared" si="30"/>
        <v>34522.041661448915</v>
      </c>
      <c r="G136" s="67">
        <f t="shared" si="22"/>
        <v>7021432.2023285925</v>
      </c>
      <c r="N136" s="143">
        <f t="shared" si="31"/>
        <v>49369</v>
      </c>
      <c r="O136" s="119">
        <f t="shared" si="36"/>
        <v>123</v>
      </c>
      <c r="P136" s="124">
        <f t="shared" si="32"/>
        <v>6107044.920543774</v>
      </c>
      <c r="Q136" s="144">
        <f t="shared" si="23"/>
        <v>30026.304192673553</v>
      </c>
      <c r="R136" s="144">
        <f t="shared" si="24"/>
        <v>0</v>
      </c>
      <c r="S136" s="144">
        <f t="shared" si="33"/>
        <v>30026.304192673553</v>
      </c>
      <c r="T136" s="124">
        <f t="shared" si="25"/>
        <v>6107044.920543774</v>
      </c>
      <c r="AC136" s="143">
        <f t="shared" si="37"/>
        <v>49369</v>
      </c>
      <c r="AD136" s="119">
        <f t="shared" si="38"/>
        <v>123</v>
      </c>
      <c r="AE136" s="124">
        <f t="shared" si="34"/>
        <v>914387.28178481816</v>
      </c>
      <c r="AF136" s="144">
        <f t="shared" si="39"/>
        <v>4495.7374687753554</v>
      </c>
      <c r="AG136" s="144">
        <f t="shared" si="40"/>
        <v>0</v>
      </c>
      <c r="AH136" s="144">
        <f t="shared" si="41"/>
        <v>4495.7374687753554</v>
      </c>
      <c r="AI136" s="124">
        <f t="shared" si="35"/>
        <v>914387.28178481816</v>
      </c>
    </row>
    <row r="137" spans="1:35" x14ac:dyDescent="0.25">
      <c r="A137" s="70">
        <f t="shared" si="26"/>
        <v>49400</v>
      </c>
      <c r="B137" s="71">
        <f t="shared" si="42"/>
        <v>124</v>
      </c>
      <c r="C137" s="67">
        <f t="shared" si="27"/>
        <v>7021432.2023285925</v>
      </c>
      <c r="D137" s="72">
        <f t="shared" si="28"/>
        <v>34522.041661448915</v>
      </c>
      <c r="E137" s="72">
        <f t="shared" si="29"/>
        <v>0</v>
      </c>
      <c r="F137" s="72">
        <f t="shared" si="30"/>
        <v>34522.041661448915</v>
      </c>
      <c r="G137" s="67">
        <f t="shared" si="22"/>
        <v>7021432.2023285925</v>
      </c>
      <c r="N137" s="143">
        <f t="shared" si="31"/>
        <v>49400</v>
      </c>
      <c r="O137" s="119">
        <f t="shared" si="36"/>
        <v>124</v>
      </c>
      <c r="P137" s="124">
        <f t="shared" si="32"/>
        <v>6107044.920543774</v>
      </c>
      <c r="Q137" s="144">
        <f t="shared" si="23"/>
        <v>30026.304192673553</v>
      </c>
      <c r="R137" s="144">
        <f t="shared" si="24"/>
        <v>0</v>
      </c>
      <c r="S137" s="144">
        <f t="shared" si="33"/>
        <v>30026.304192673553</v>
      </c>
      <c r="T137" s="124">
        <f t="shared" si="25"/>
        <v>6107044.920543774</v>
      </c>
      <c r="AC137" s="143">
        <f t="shared" si="37"/>
        <v>49400</v>
      </c>
      <c r="AD137" s="119">
        <f t="shared" si="38"/>
        <v>124</v>
      </c>
      <c r="AE137" s="124">
        <f t="shared" si="34"/>
        <v>914387.28178481816</v>
      </c>
      <c r="AF137" s="144">
        <f t="shared" si="39"/>
        <v>4495.7374687753554</v>
      </c>
      <c r="AG137" s="144">
        <f t="shared" si="40"/>
        <v>0</v>
      </c>
      <c r="AH137" s="144">
        <f t="shared" si="41"/>
        <v>4495.7374687753554</v>
      </c>
      <c r="AI137" s="124">
        <f t="shared" si="35"/>
        <v>914387.28178481816</v>
      </c>
    </row>
    <row r="138" spans="1:35" x14ac:dyDescent="0.25">
      <c r="A138" s="70">
        <f t="shared" si="26"/>
        <v>49430</v>
      </c>
      <c r="B138" s="71">
        <f t="shared" si="42"/>
        <v>125</v>
      </c>
      <c r="C138" s="67">
        <f t="shared" si="27"/>
        <v>7021432.2023285925</v>
      </c>
      <c r="D138" s="72">
        <f t="shared" si="28"/>
        <v>34522.041661448915</v>
      </c>
      <c r="E138" s="72">
        <f t="shared" si="29"/>
        <v>0</v>
      </c>
      <c r="F138" s="72">
        <f t="shared" si="30"/>
        <v>34522.041661448915</v>
      </c>
      <c r="G138" s="67">
        <f t="shared" si="22"/>
        <v>7021432.2023285925</v>
      </c>
      <c r="N138" s="143">
        <f t="shared" si="31"/>
        <v>49430</v>
      </c>
      <c r="O138" s="119">
        <f t="shared" si="36"/>
        <v>125</v>
      </c>
      <c r="P138" s="124">
        <f t="shared" si="32"/>
        <v>6107044.920543774</v>
      </c>
      <c r="Q138" s="144">
        <f t="shared" si="23"/>
        <v>30026.304192673553</v>
      </c>
      <c r="R138" s="144">
        <f t="shared" si="24"/>
        <v>0</v>
      </c>
      <c r="S138" s="144">
        <f t="shared" si="33"/>
        <v>30026.304192673553</v>
      </c>
      <c r="T138" s="124">
        <f t="shared" si="25"/>
        <v>6107044.920543774</v>
      </c>
      <c r="AC138" s="143">
        <f t="shared" si="37"/>
        <v>49430</v>
      </c>
      <c r="AD138" s="119">
        <f t="shared" si="38"/>
        <v>125</v>
      </c>
      <c r="AE138" s="124">
        <f t="shared" si="34"/>
        <v>914387.28178481816</v>
      </c>
      <c r="AF138" s="144">
        <f t="shared" si="39"/>
        <v>4495.7374687753554</v>
      </c>
      <c r="AG138" s="144">
        <f t="shared" si="40"/>
        <v>0</v>
      </c>
      <c r="AH138" s="144">
        <f t="shared" si="41"/>
        <v>4495.7374687753554</v>
      </c>
      <c r="AI138" s="124">
        <f t="shared" si="35"/>
        <v>914387.28178481816</v>
      </c>
    </row>
    <row r="139" spans="1:35" x14ac:dyDescent="0.25">
      <c r="A139" s="70">
        <f t="shared" si="26"/>
        <v>49461</v>
      </c>
      <c r="B139" s="71">
        <f t="shared" si="42"/>
        <v>126</v>
      </c>
      <c r="C139" s="67">
        <f t="shared" si="27"/>
        <v>7021432.2023285925</v>
      </c>
      <c r="D139" s="72">
        <f t="shared" si="28"/>
        <v>34522.041661448915</v>
      </c>
      <c r="E139" s="72">
        <f t="shared" si="29"/>
        <v>0</v>
      </c>
      <c r="F139" s="72">
        <f t="shared" si="30"/>
        <v>34522.041661448915</v>
      </c>
      <c r="G139" s="67">
        <f t="shared" si="22"/>
        <v>7021432.2023285925</v>
      </c>
      <c r="N139" s="143">
        <f t="shared" si="31"/>
        <v>49461</v>
      </c>
      <c r="O139" s="119">
        <f t="shared" si="36"/>
        <v>126</v>
      </c>
      <c r="P139" s="124">
        <f t="shared" si="32"/>
        <v>6107044.920543774</v>
      </c>
      <c r="Q139" s="144">
        <f t="shared" si="23"/>
        <v>30026.304192673553</v>
      </c>
      <c r="R139" s="144">
        <f t="shared" si="24"/>
        <v>0</v>
      </c>
      <c r="S139" s="144">
        <f t="shared" si="33"/>
        <v>30026.304192673553</v>
      </c>
      <c r="T139" s="124">
        <f t="shared" si="25"/>
        <v>6107044.920543774</v>
      </c>
      <c r="AC139" s="143">
        <f t="shared" si="37"/>
        <v>49461</v>
      </c>
      <c r="AD139" s="119">
        <f t="shared" si="38"/>
        <v>126</v>
      </c>
      <c r="AE139" s="124">
        <f t="shared" si="34"/>
        <v>914387.28178481816</v>
      </c>
      <c r="AF139" s="144">
        <f t="shared" si="39"/>
        <v>4495.7374687753554</v>
      </c>
      <c r="AG139" s="144">
        <f t="shared" si="40"/>
        <v>0</v>
      </c>
      <c r="AH139" s="144">
        <f t="shared" si="41"/>
        <v>4495.7374687753554</v>
      </c>
      <c r="AI139" s="124">
        <f t="shared" si="35"/>
        <v>914387.28178481816</v>
      </c>
    </row>
    <row r="140" spans="1:35" x14ac:dyDescent="0.25">
      <c r="A140" s="70">
        <f t="shared" si="26"/>
        <v>49491</v>
      </c>
      <c r="B140" s="71">
        <f t="shared" si="42"/>
        <v>127</v>
      </c>
      <c r="C140" s="67">
        <f t="shared" si="27"/>
        <v>7021432.2023285925</v>
      </c>
      <c r="D140" s="72">
        <f t="shared" si="28"/>
        <v>34522.041661448915</v>
      </c>
      <c r="E140" s="72">
        <f t="shared" si="29"/>
        <v>0</v>
      </c>
      <c r="F140" s="72">
        <f t="shared" si="30"/>
        <v>34522.041661448915</v>
      </c>
      <c r="G140" s="67">
        <f t="shared" si="22"/>
        <v>7021432.2023285925</v>
      </c>
      <c r="N140" s="143">
        <f t="shared" si="31"/>
        <v>49491</v>
      </c>
      <c r="O140" s="119">
        <f t="shared" si="36"/>
        <v>127</v>
      </c>
      <c r="P140" s="124">
        <f t="shared" si="32"/>
        <v>6107044.920543774</v>
      </c>
      <c r="Q140" s="144">
        <f t="shared" si="23"/>
        <v>30026.304192673553</v>
      </c>
      <c r="R140" s="144">
        <f t="shared" si="24"/>
        <v>0</v>
      </c>
      <c r="S140" s="144">
        <f t="shared" si="33"/>
        <v>30026.304192673553</v>
      </c>
      <c r="T140" s="124">
        <f t="shared" si="25"/>
        <v>6107044.920543774</v>
      </c>
      <c r="AC140" s="143">
        <f t="shared" si="37"/>
        <v>49491</v>
      </c>
      <c r="AD140" s="119">
        <f t="shared" si="38"/>
        <v>127</v>
      </c>
      <c r="AE140" s="124">
        <f t="shared" si="34"/>
        <v>914387.28178481816</v>
      </c>
      <c r="AF140" s="144">
        <f t="shared" si="39"/>
        <v>4495.7374687753554</v>
      </c>
      <c r="AG140" s="144">
        <f t="shared" si="40"/>
        <v>0</v>
      </c>
      <c r="AH140" s="144">
        <f t="shared" si="41"/>
        <v>4495.7374687753554</v>
      </c>
      <c r="AI140" s="124">
        <f t="shared" si="35"/>
        <v>914387.28178481816</v>
      </c>
    </row>
    <row r="141" spans="1:35" x14ac:dyDescent="0.25">
      <c r="A141" s="70">
        <f t="shared" si="26"/>
        <v>49522</v>
      </c>
      <c r="B141" s="71">
        <f t="shared" si="42"/>
        <v>128</v>
      </c>
      <c r="C141" s="67">
        <f t="shared" si="27"/>
        <v>7021432.2023285925</v>
      </c>
      <c r="D141" s="72">
        <f t="shared" si="28"/>
        <v>34522.041661448915</v>
      </c>
      <c r="E141" s="72">
        <f t="shared" si="29"/>
        <v>0</v>
      </c>
      <c r="F141" s="72">
        <f t="shared" si="30"/>
        <v>34522.041661448915</v>
      </c>
      <c r="G141" s="67">
        <f t="shared" si="22"/>
        <v>7021432.2023285925</v>
      </c>
      <c r="N141" s="143">
        <f t="shared" si="31"/>
        <v>49522</v>
      </c>
      <c r="O141" s="119">
        <f t="shared" si="36"/>
        <v>128</v>
      </c>
      <c r="P141" s="124">
        <f t="shared" si="32"/>
        <v>6107044.920543774</v>
      </c>
      <c r="Q141" s="144">
        <f t="shared" si="23"/>
        <v>30026.304192673553</v>
      </c>
      <c r="R141" s="144">
        <f t="shared" si="24"/>
        <v>0</v>
      </c>
      <c r="S141" s="144">
        <f t="shared" si="33"/>
        <v>30026.304192673553</v>
      </c>
      <c r="T141" s="124">
        <f t="shared" si="25"/>
        <v>6107044.920543774</v>
      </c>
      <c r="AC141" s="143">
        <f t="shared" si="37"/>
        <v>49522</v>
      </c>
      <c r="AD141" s="119">
        <f t="shared" si="38"/>
        <v>128</v>
      </c>
      <c r="AE141" s="124">
        <f t="shared" si="34"/>
        <v>914387.28178481816</v>
      </c>
      <c r="AF141" s="144">
        <f t="shared" si="39"/>
        <v>4495.7374687753554</v>
      </c>
      <c r="AG141" s="144">
        <f t="shared" si="40"/>
        <v>0</v>
      </c>
      <c r="AH141" s="144">
        <f t="shared" si="41"/>
        <v>4495.7374687753554</v>
      </c>
      <c r="AI141" s="124">
        <f t="shared" si="35"/>
        <v>914387.28178481816</v>
      </c>
    </row>
    <row r="142" spans="1:35" x14ac:dyDescent="0.25">
      <c r="A142" s="70">
        <f t="shared" si="26"/>
        <v>49553</v>
      </c>
      <c r="B142" s="71">
        <f t="shared" si="42"/>
        <v>129</v>
      </c>
      <c r="C142" s="67">
        <f t="shared" si="27"/>
        <v>7021432.2023285925</v>
      </c>
      <c r="D142" s="72">
        <f t="shared" si="28"/>
        <v>34522.041661448915</v>
      </c>
      <c r="E142" s="72">
        <f t="shared" si="29"/>
        <v>0</v>
      </c>
      <c r="F142" s="72">
        <f t="shared" si="30"/>
        <v>34522.041661448915</v>
      </c>
      <c r="G142" s="67">
        <f t="shared" ref="G142:G205" si="43">IF(B142="","",SUM(C142)-SUM(E142))</f>
        <v>7021432.2023285925</v>
      </c>
      <c r="N142" s="143">
        <f t="shared" si="31"/>
        <v>49553</v>
      </c>
      <c r="O142" s="119">
        <f t="shared" si="36"/>
        <v>129</v>
      </c>
      <c r="P142" s="124">
        <f t="shared" si="32"/>
        <v>6107044.920543774</v>
      </c>
      <c r="Q142" s="144">
        <f t="shared" ref="Q142:Q205" si="44">IF(O142="","",IPMT($R$10/12,O142,$R$7,-$R$8,$R$9,0))</f>
        <v>30026.304192673553</v>
      </c>
      <c r="R142" s="144">
        <f t="shared" ref="R142:R205" si="45">IF(O142="","",PPMT($R$10/12,O142,$R$7,-$R$8,$R$9,0))</f>
        <v>0</v>
      </c>
      <c r="S142" s="144">
        <f t="shared" si="33"/>
        <v>30026.304192673553</v>
      </c>
      <c r="T142" s="124">
        <f t="shared" ref="T142:T205" si="46">IF(O142="","",SUM(P142)-SUM(R142))</f>
        <v>6107044.920543774</v>
      </c>
      <c r="AC142" s="143">
        <f t="shared" si="37"/>
        <v>49553</v>
      </c>
      <c r="AD142" s="119">
        <f t="shared" si="38"/>
        <v>129</v>
      </c>
      <c r="AE142" s="124">
        <f t="shared" si="34"/>
        <v>914387.28178481816</v>
      </c>
      <c r="AF142" s="144">
        <f t="shared" si="39"/>
        <v>4495.7374687753554</v>
      </c>
      <c r="AG142" s="144">
        <f t="shared" si="40"/>
        <v>0</v>
      </c>
      <c r="AH142" s="144">
        <f t="shared" si="41"/>
        <v>4495.7374687753554</v>
      </c>
      <c r="AI142" s="124">
        <f t="shared" si="35"/>
        <v>914387.28178481816</v>
      </c>
    </row>
    <row r="143" spans="1:35" x14ac:dyDescent="0.25">
      <c r="A143" s="70">
        <f t="shared" ref="A143:A206" si="47">IF(B143="","",EDATE(A142,1))</f>
        <v>49583</v>
      </c>
      <c r="B143" s="71">
        <f t="shared" si="42"/>
        <v>130</v>
      </c>
      <c r="C143" s="67">
        <f t="shared" ref="C143:C206" si="48">IF(B143="","",G142)</f>
        <v>7021432.2023285925</v>
      </c>
      <c r="D143" s="72">
        <f t="shared" ref="D143:D206" si="49">IF(B143="","",IPMT($E$10/12,B143,$E$7,-$E$8,$E$9,0))</f>
        <v>34522.041661448915</v>
      </c>
      <c r="E143" s="72">
        <f t="shared" ref="E143:E206" si="50">IF(B143="","",PPMT($E$10/12,B143,$E$7,-$E$8,$E$9,0))</f>
        <v>0</v>
      </c>
      <c r="F143" s="72">
        <f t="shared" ref="F143:F206" si="51">IF(B143="","",SUM(D143:E143))</f>
        <v>34522.041661448915</v>
      </c>
      <c r="G143" s="67">
        <f t="shared" si="43"/>
        <v>7021432.2023285925</v>
      </c>
      <c r="N143" s="143">
        <f t="shared" ref="N143:N206" si="52">IF(O143="","",EDATE(N142,1))</f>
        <v>49583</v>
      </c>
      <c r="O143" s="119">
        <f t="shared" si="36"/>
        <v>130</v>
      </c>
      <c r="P143" s="124">
        <f t="shared" ref="P143:P206" si="53">IF(O143="","",T142)</f>
        <v>6107044.920543774</v>
      </c>
      <c r="Q143" s="144">
        <f t="shared" si="44"/>
        <v>30026.304192673553</v>
      </c>
      <c r="R143" s="144">
        <f t="shared" si="45"/>
        <v>0</v>
      </c>
      <c r="S143" s="144">
        <f t="shared" ref="S143:S206" si="54">IF(O143="","",SUM(Q143:R143))</f>
        <v>30026.304192673553</v>
      </c>
      <c r="T143" s="124">
        <f t="shared" si="46"/>
        <v>6107044.920543774</v>
      </c>
      <c r="AC143" s="143">
        <f t="shared" si="37"/>
        <v>49583</v>
      </c>
      <c r="AD143" s="119">
        <f t="shared" si="38"/>
        <v>130</v>
      </c>
      <c r="AE143" s="124">
        <f t="shared" ref="AE143:AE206" si="55">IF(AD143="","",AI142)</f>
        <v>914387.28178481816</v>
      </c>
      <c r="AF143" s="144">
        <f t="shared" si="39"/>
        <v>4495.7374687753554</v>
      </c>
      <c r="AG143" s="144">
        <f t="shared" si="40"/>
        <v>0</v>
      </c>
      <c r="AH143" s="144">
        <f t="shared" si="41"/>
        <v>4495.7374687753554</v>
      </c>
      <c r="AI143" s="124">
        <f t="shared" ref="AI143:AI206" si="56">IF(AD143="","",SUM(AE143)-SUM(AG143))</f>
        <v>914387.28178481816</v>
      </c>
    </row>
    <row r="144" spans="1:35" x14ac:dyDescent="0.25">
      <c r="A144" s="70">
        <f t="shared" si="47"/>
        <v>49614</v>
      </c>
      <c r="B144" s="71">
        <f t="shared" si="42"/>
        <v>131</v>
      </c>
      <c r="C144" s="67">
        <f t="shared" si="48"/>
        <v>7021432.2023285925</v>
      </c>
      <c r="D144" s="72">
        <f t="shared" si="49"/>
        <v>34522.041661448915</v>
      </c>
      <c r="E144" s="72">
        <f t="shared" si="50"/>
        <v>0</v>
      </c>
      <c r="F144" s="72">
        <f t="shared" si="51"/>
        <v>34522.041661448915</v>
      </c>
      <c r="G144" s="67">
        <f t="shared" si="43"/>
        <v>7021432.2023285925</v>
      </c>
      <c r="N144" s="143">
        <f t="shared" si="52"/>
        <v>49614</v>
      </c>
      <c r="O144" s="119">
        <f t="shared" ref="O144:O207" si="57">IF(O143="","",IF(SUM(O143)+1&lt;=$R$7,SUM(O143)+1,""))</f>
        <v>131</v>
      </c>
      <c r="P144" s="124">
        <f t="shared" si="53"/>
        <v>6107044.920543774</v>
      </c>
      <c r="Q144" s="144">
        <f t="shared" si="44"/>
        <v>30026.304192673553</v>
      </c>
      <c r="R144" s="144">
        <f t="shared" si="45"/>
        <v>0</v>
      </c>
      <c r="S144" s="144">
        <f t="shared" si="54"/>
        <v>30026.304192673553</v>
      </c>
      <c r="T144" s="124">
        <f t="shared" si="46"/>
        <v>6107044.920543774</v>
      </c>
      <c r="AC144" s="143">
        <f t="shared" ref="AC144:AC207" si="58">IF(AD144="","",EDATE(AC143,1))</f>
        <v>49614</v>
      </c>
      <c r="AD144" s="119">
        <f t="shared" ref="AD144:AD207" si="59">IF(AD143="","",IF(SUM(AD143)+1&lt;=$E$7,SUM(AD143)+1,""))</f>
        <v>131</v>
      </c>
      <c r="AE144" s="124">
        <f t="shared" si="55"/>
        <v>914387.28178481816</v>
      </c>
      <c r="AF144" s="144">
        <f t="shared" ref="AF144:AF207" si="60">IF(AD144="","",IPMT($AG$10/12,AD144,$AG$7,-$AG$8,$AG$9,0))</f>
        <v>4495.7374687753554</v>
      </c>
      <c r="AG144" s="144">
        <f t="shared" ref="AG144:AG207" si="61">IF(AD144="","",PPMT($AG$10/12,AD144,$AG$7,-$AG$8,$AG$9,0))</f>
        <v>0</v>
      </c>
      <c r="AH144" s="144">
        <f t="shared" ref="AH144:AH207" si="62">IF(AD144="","",SUM(AF144:AG144))</f>
        <v>4495.7374687753554</v>
      </c>
      <c r="AI144" s="124">
        <f t="shared" si="56"/>
        <v>914387.28178481816</v>
      </c>
    </row>
    <row r="145" spans="1:35" x14ac:dyDescent="0.25">
      <c r="A145" s="70">
        <f t="shared" si="47"/>
        <v>49644</v>
      </c>
      <c r="B145" s="71">
        <f t="shared" ref="B145:B208" si="63">IF(B144="","",IF(SUM(B144)+1&lt;=$R$7,SUM(B144)+1,""))</f>
        <v>132</v>
      </c>
      <c r="C145" s="67">
        <f t="shared" si="48"/>
        <v>7021432.2023285925</v>
      </c>
      <c r="D145" s="72">
        <f t="shared" si="49"/>
        <v>34522.041661448915</v>
      </c>
      <c r="E145" s="72">
        <f t="shared" si="50"/>
        <v>0</v>
      </c>
      <c r="F145" s="72">
        <f t="shared" si="51"/>
        <v>34522.041661448915</v>
      </c>
      <c r="G145" s="67">
        <f t="shared" si="43"/>
        <v>7021432.2023285925</v>
      </c>
      <c r="N145" s="143">
        <f t="shared" si="52"/>
        <v>49644</v>
      </c>
      <c r="O145" s="119">
        <f t="shared" si="57"/>
        <v>132</v>
      </c>
      <c r="P145" s="124">
        <f t="shared" si="53"/>
        <v>6107044.920543774</v>
      </c>
      <c r="Q145" s="144">
        <f t="shared" si="44"/>
        <v>30026.304192673553</v>
      </c>
      <c r="R145" s="144">
        <f t="shared" si="45"/>
        <v>0</v>
      </c>
      <c r="S145" s="144">
        <f t="shared" si="54"/>
        <v>30026.304192673553</v>
      </c>
      <c r="T145" s="124">
        <f t="shared" si="46"/>
        <v>6107044.920543774</v>
      </c>
      <c r="AC145" s="143">
        <f t="shared" si="58"/>
        <v>49644</v>
      </c>
      <c r="AD145" s="119">
        <f t="shared" si="59"/>
        <v>132</v>
      </c>
      <c r="AE145" s="124">
        <f t="shared" si="55"/>
        <v>914387.28178481816</v>
      </c>
      <c r="AF145" s="144">
        <f t="shared" si="60"/>
        <v>4495.7374687753554</v>
      </c>
      <c r="AG145" s="144">
        <f t="shared" si="61"/>
        <v>0</v>
      </c>
      <c r="AH145" s="144">
        <f t="shared" si="62"/>
        <v>4495.7374687753554</v>
      </c>
      <c r="AI145" s="124">
        <f t="shared" si="56"/>
        <v>914387.28178481816</v>
      </c>
    </row>
    <row r="146" spans="1:35" x14ac:dyDescent="0.25">
      <c r="A146" s="70">
        <f t="shared" si="47"/>
        <v>49675</v>
      </c>
      <c r="B146" s="71">
        <f t="shared" si="63"/>
        <v>133</v>
      </c>
      <c r="C146" s="67">
        <f t="shared" si="48"/>
        <v>7021432.2023285925</v>
      </c>
      <c r="D146" s="72">
        <f t="shared" si="49"/>
        <v>34522.041661448915</v>
      </c>
      <c r="E146" s="72">
        <f t="shared" si="50"/>
        <v>0</v>
      </c>
      <c r="F146" s="72">
        <f t="shared" si="51"/>
        <v>34522.041661448915</v>
      </c>
      <c r="G146" s="67">
        <f t="shared" si="43"/>
        <v>7021432.2023285925</v>
      </c>
      <c r="N146" s="143">
        <f t="shared" si="52"/>
        <v>49675</v>
      </c>
      <c r="O146" s="119">
        <f t="shared" si="57"/>
        <v>133</v>
      </c>
      <c r="P146" s="124">
        <f t="shared" si="53"/>
        <v>6107044.920543774</v>
      </c>
      <c r="Q146" s="144">
        <f t="shared" si="44"/>
        <v>30026.304192673553</v>
      </c>
      <c r="R146" s="144">
        <f t="shared" si="45"/>
        <v>0</v>
      </c>
      <c r="S146" s="144">
        <f t="shared" si="54"/>
        <v>30026.304192673553</v>
      </c>
      <c r="T146" s="124">
        <f t="shared" si="46"/>
        <v>6107044.920543774</v>
      </c>
      <c r="AC146" s="143">
        <f t="shared" si="58"/>
        <v>49675</v>
      </c>
      <c r="AD146" s="119">
        <f t="shared" si="59"/>
        <v>133</v>
      </c>
      <c r="AE146" s="124">
        <f t="shared" si="55"/>
        <v>914387.28178481816</v>
      </c>
      <c r="AF146" s="144">
        <f t="shared" si="60"/>
        <v>4495.7374687753554</v>
      </c>
      <c r="AG146" s="144">
        <f t="shared" si="61"/>
        <v>0</v>
      </c>
      <c r="AH146" s="144">
        <f t="shared" si="62"/>
        <v>4495.7374687753554</v>
      </c>
      <c r="AI146" s="124">
        <f t="shared" si="56"/>
        <v>914387.28178481816</v>
      </c>
    </row>
    <row r="147" spans="1:35" x14ac:dyDescent="0.25">
      <c r="A147" s="70">
        <f t="shared" si="47"/>
        <v>49706</v>
      </c>
      <c r="B147" s="71">
        <f t="shared" si="63"/>
        <v>134</v>
      </c>
      <c r="C147" s="67">
        <f t="shared" si="48"/>
        <v>7021432.2023285925</v>
      </c>
      <c r="D147" s="72">
        <f t="shared" si="49"/>
        <v>34522.041661448915</v>
      </c>
      <c r="E147" s="72">
        <f t="shared" si="50"/>
        <v>0</v>
      </c>
      <c r="F147" s="72">
        <f t="shared" si="51"/>
        <v>34522.041661448915</v>
      </c>
      <c r="G147" s="67">
        <f t="shared" si="43"/>
        <v>7021432.2023285925</v>
      </c>
      <c r="N147" s="143">
        <f t="shared" si="52"/>
        <v>49706</v>
      </c>
      <c r="O147" s="119">
        <f t="shared" si="57"/>
        <v>134</v>
      </c>
      <c r="P147" s="124">
        <f t="shared" si="53"/>
        <v>6107044.920543774</v>
      </c>
      <c r="Q147" s="144">
        <f t="shared" si="44"/>
        <v>30026.304192673553</v>
      </c>
      <c r="R147" s="144">
        <f t="shared" si="45"/>
        <v>0</v>
      </c>
      <c r="S147" s="144">
        <f t="shared" si="54"/>
        <v>30026.304192673553</v>
      </c>
      <c r="T147" s="124">
        <f t="shared" si="46"/>
        <v>6107044.920543774</v>
      </c>
      <c r="AC147" s="143">
        <f t="shared" si="58"/>
        <v>49706</v>
      </c>
      <c r="AD147" s="119">
        <f t="shared" si="59"/>
        <v>134</v>
      </c>
      <c r="AE147" s="124">
        <f t="shared" si="55"/>
        <v>914387.28178481816</v>
      </c>
      <c r="AF147" s="144">
        <f t="shared" si="60"/>
        <v>4495.7374687753554</v>
      </c>
      <c r="AG147" s="144">
        <f t="shared" si="61"/>
        <v>0</v>
      </c>
      <c r="AH147" s="144">
        <f t="shared" si="62"/>
        <v>4495.7374687753554</v>
      </c>
      <c r="AI147" s="124">
        <f t="shared" si="56"/>
        <v>914387.28178481816</v>
      </c>
    </row>
    <row r="148" spans="1:35" x14ac:dyDescent="0.25">
      <c r="A148" s="70">
        <f t="shared" si="47"/>
        <v>49735</v>
      </c>
      <c r="B148" s="71">
        <f t="shared" si="63"/>
        <v>135</v>
      </c>
      <c r="C148" s="67">
        <f t="shared" si="48"/>
        <v>7021432.2023285925</v>
      </c>
      <c r="D148" s="72">
        <f t="shared" si="49"/>
        <v>34522.041661448915</v>
      </c>
      <c r="E148" s="72">
        <f t="shared" si="50"/>
        <v>0</v>
      </c>
      <c r="F148" s="72">
        <f t="shared" si="51"/>
        <v>34522.041661448915</v>
      </c>
      <c r="G148" s="67">
        <f t="shared" si="43"/>
        <v>7021432.2023285925</v>
      </c>
      <c r="N148" s="143">
        <f t="shared" si="52"/>
        <v>49735</v>
      </c>
      <c r="O148" s="119">
        <f t="shared" si="57"/>
        <v>135</v>
      </c>
      <c r="P148" s="124">
        <f t="shared" si="53"/>
        <v>6107044.920543774</v>
      </c>
      <c r="Q148" s="144">
        <f t="shared" si="44"/>
        <v>30026.304192673553</v>
      </c>
      <c r="R148" s="144">
        <f t="shared" si="45"/>
        <v>0</v>
      </c>
      <c r="S148" s="144">
        <f t="shared" si="54"/>
        <v>30026.304192673553</v>
      </c>
      <c r="T148" s="124">
        <f t="shared" si="46"/>
        <v>6107044.920543774</v>
      </c>
      <c r="AC148" s="143">
        <f t="shared" si="58"/>
        <v>49735</v>
      </c>
      <c r="AD148" s="119">
        <f t="shared" si="59"/>
        <v>135</v>
      </c>
      <c r="AE148" s="124">
        <f t="shared" si="55"/>
        <v>914387.28178481816</v>
      </c>
      <c r="AF148" s="144">
        <f t="shared" si="60"/>
        <v>4495.7374687753554</v>
      </c>
      <c r="AG148" s="144">
        <f t="shared" si="61"/>
        <v>0</v>
      </c>
      <c r="AH148" s="144">
        <f t="shared" si="62"/>
        <v>4495.7374687753554</v>
      </c>
      <c r="AI148" s="124">
        <f t="shared" si="56"/>
        <v>914387.28178481816</v>
      </c>
    </row>
    <row r="149" spans="1:35" x14ac:dyDescent="0.25">
      <c r="A149" s="70">
        <f t="shared" si="47"/>
        <v>49766</v>
      </c>
      <c r="B149" s="71">
        <f t="shared" si="63"/>
        <v>136</v>
      </c>
      <c r="C149" s="67">
        <f t="shared" si="48"/>
        <v>7021432.2023285925</v>
      </c>
      <c r="D149" s="72">
        <f t="shared" si="49"/>
        <v>34522.041661448915</v>
      </c>
      <c r="E149" s="72">
        <f t="shared" si="50"/>
        <v>0</v>
      </c>
      <c r="F149" s="72">
        <f t="shared" si="51"/>
        <v>34522.041661448915</v>
      </c>
      <c r="G149" s="67">
        <f t="shared" si="43"/>
        <v>7021432.2023285925</v>
      </c>
      <c r="N149" s="143">
        <f t="shared" si="52"/>
        <v>49766</v>
      </c>
      <c r="O149" s="119">
        <f t="shared" si="57"/>
        <v>136</v>
      </c>
      <c r="P149" s="124">
        <f t="shared" si="53"/>
        <v>6107044.920543774</v>
      </c>
      <c r="Q149" s="144">
        <f t="shared" si="44"/>
        <v>30026.304192673553</v>
      </c>
      <c r="R149" s="144">
        <f t="shared" si="45"/>
        <v>0</v>
      </c>
      <c r="S149" s="144">
        <f t="shared" si="54"/>
        <v>30026.304192673553</v>
      </c>
      <c r="T149" s="124">
        <f t="shared" si="46"/>
        <v>6107044.920543774</v>
      </c>
      <c r="AC149" s="143">
        <f t="shared" si="58"/>
        <v>49766</v>
      </c>
      <c r="AD149" s="119">
        <f t="shared" si="59"/>
        <v>136</v>
      </c>
      <c r="AE149" s="124">
        <f t="shared" si="55"/>
        <v>914387.28178481816</v>
      </c>
      <c r="AF149" s="144">
        <f t="shared" si="60"/>
        <v>4495.7374687753554</v>
      </c>
      <c r="AG149" s="144">
        <f t="shared" si="61"/>
        <v>0</v>
      </c>
      <c r="AH149" s="144">
        <f t="shared" si="62"/>
        <v>4495.7374687753554</v>
      </c>
      <c r="AI149" s="124">
        <f t="shared" si="56"/>
        <v>914387.28178481816</v>
      </c>
    </row>
    <row r="150" spans="1:35" x14ac:dyDescent="0.25">
      <c r="A150" s="70">
        <f t="shared" si="47"/>
        <v>49796</v>
      </c>
      <c r="B150" s="71">
        <f t="shared" si="63"/>
        <v>137</v>
      </c>
      <c r="C150" s="67">
        <f t="shared" si="48"/>
        <v>7021432.2023285925</v>
      </c>
      <c r="D150" s="72">
        <f t="shared" si="49"/>
        <v>34522.041661448915</v>
      </c>
      <c r="E150" s="72">
        <f t="shared" si="50"/>
        <v>0</v>
      </c>
      <c r="F150" s="72">
        <f t="shared" si="51"/>
        <v>34522.041661448915</v>
      </c>
      <c r="G150" s="67">
        <f t="shared" si="43"/>
        <v>7021432.2023285925</v>
      </c>
      <c r="N150" s="143">
        <f t="shared" si="52"/>
        <v>49796</v>
      </c>
      <c r="O150" s="119">
        <f t="shared" si="57"/>
        <v>137</v>
      </c>
      <c r="P150" s="124">
        <f t="shared" si="53"/>
        <v>6107044.920543774</v>
      </c>
      <c r="Q150" s="144">
        <f t="shared" si="44"/>
        <v>30026.304192673553</v>
      </c>
      <c r="R150" s="144">
        <f t="shared" si="45"/>
        <v>0</v>
      </c>
      <c r="S150" s="144">
        <f t="shared" si="54"/>
        <v>30026.304192673553</v>
      </c>
      <c r="T150" s="124">
        <f t="shared" si="46"/>
        <v>6107044.920543774</v>
      </c>
      <c r="AC150" s="143">
        <f t="shared" si="58"/>
        <v>49796</v>
      </c>
      <c r="AD150" s="119">
        <f t="shared" si="59"/>
        <v>137</v>
      </c>
      <c r="AE150" s="124">
        <f t="shared" si="55"/>
        <v>914387.28178481816</v>
      </c>
      <c r="AF150" s="144">
        <f t="shared" si="60"/>
        <v>4495.7374687753554</v>
      </c>
      <c r="AG150" s="144">
        <f t="shared" si="61"/>
        <v>0</v>
      </c>
      <c r="AH150" s="144">
        <f t="shared" si="62"/>
        <v>4495.7374687753554</v>
      </c>
      <c r="AI150" s="124">
        <f t="shared" si="56"/>
        <v>914387.28178481816</v>
      </c>
    </row>
    <row r="151" spans="1:35" x14ac:dyDescent="0.25">
      <c r="A151" s="70">
        <f t="shared" si="47"/>
        <v>49827</v>
      </c>
      <c r="B151" s="71">
        <f t="shared" si="63"/>
        <v>138</v>
      </c>
      <c r="C151" s="67">
        <f t="shared" si="48"/>
        <v>7021432.2023285925</v>
      </c>
      <c r="D151" s="72">
        <f t="shared" si="49"/>
        <v>34522.041661448915</v>
      </c>
      <c r="E151" s="72">
        <f t="shared" si="50"/>
        <v>0</v>
      </c>
      <c r="F151" s="72">
        <f t="shared" si="51"/>
        <v>34522.041661448915</v>
      </c>
      <c r="G151" s="67">
        <f t="shared" si="43"/>
        <v>7021432.2023285925</v>
      </c>
      <c r="N151" s="143">
        <f t="shared" si="52"/>
        <v>49827</v>
      </c>
      <c r="O151" s="119">
        <f t="shared" si="57"/>
        <v>138</v>
      </c>
      <c r="P151" s="124">
        <f t="shared" si="53"/>
        <v>6107044.920543774</v>
      </c>
      <c r="Q151" s="144">
        <f t="shared" si="44"/>
        <v>30026.304192673553</v>
      </c>
      <c r="R151" s="144">
        <f t="shared" si="45"/>
        <v>0</v>
      </c>
      <c r="S151" s="144">
        <f t="shared" si="54"/>
        <v>30026.304192673553</v>
      </c>
      <c r="T151" s="124">
        <f t="shared" si="46"/>
        <v>6107044.920543774</v>
      </c>
      <c r="AC151" s="143">
        <f t="shared" si="58"/>
        <v>49827</v>
      </c>
      <c r="AD151" s="119">
        <f t="shared" si="59"/>
        <v>138</v>
      </c>
      <c r="AE151" s="124">
        <f t="shared" si="55"/>
        <v>914387.28178481816</v>
      </c>
      <c r="AF151" s="144">
        <f t="shared" si="60"/>
        <v>4495.7374687753554</v>
      </c>
      <c r="AG151" s="144">
        <f t="shared" si="61"/>
        <v>0</v>
      </c>
      <c r="AH151" s="144">
        <f t="shared" si="62"/>
        <v>4495.7374687753554</v>
      </c>
      <c r="AI151" s="124">
        <f t="shared" si="56"/>
        <v>914387.28178481816</v>
      </c>
    </row>
    <row r="152" spans="1:35" x14ac:dyDescent="0.25">
      <c r="A152" s="70">
        <f t="shared" si="47"/>
        <v>49857</v>
      </c>
      <c r="B152" s="71">
        <f t="shared" si="63"/>
        <v>139</v>
      </c>
      <c r="C152" s="67">
        <f t="shared" si="48"/>
        <v>7021432.2023285925</v>
      </c>
      <c r="D152" s="72">
        <f t="shared" si="49"/>
        <v>34522.041661448915</v>
      </c>
      <c r="E152" s="72">
        <f t="shared" si="50"/>
        <v>0</v>
      </c>
      <c r="F152" s="72">
        <f t="shared" si="51"/>
        <v>34522.041661448915</v>
      </c>
      <c r="G152" s="67">
        <f t="shared" si="43"/>
        <v>7021432.2023285925</v>
      </c>
      <c r="N152" s="143">
        <f t="shared" si="52"/>
        <v>49857</v>
      </c>
      <c r="O152" s="119">
        <f t="shared" si="57"/>
        <v>139</v>
      </c>
      <c r="P152" s="124">
        <f t="shared" si="53"/>
        <v>6107044.920543774</v>
      </c>
      <c r="Q152" s="144">
        <f t="shared" si="44"/>
        <v>30026.304192673553</v>
      </c>
      <c r="R152" s="144">
        <f t="shared" si="45"/>
        <v>0</v>
      </c>
      <c r="S152" s="144">
        <f t="shared" si="54"/>
        <v>30026.304192673553</v>
      </c>
      <c r="T152" s="124">
        <f t="shared" si="46"/>
        <v>6107044.920543774</v>
      </c>
      <c r="AC152" s="143">
        <f t="shared" si="58"/>
        <v>49857</v>
      </c>
      <c r="AD152" s="119">
        <f t="shared" si="59"/>
        <v>139</v>
      </c>
      <c r="AE152" s="124">
        <f t="shared" si="55"/>
        <v>914387.28178481816</v>
      </c>
      <c r="AF152" s="144">
        <f t="shared" si="60"/>
        <v>4495.7374687753554</v>
      </c>
      <c r="AG152" s="144">
        <f t="shared" si="61"/>
        <v>0</v>
      </c>
      <c r="AH152" s="144">
        <f t="shared" si="62"/>
        <v>4495.7374687753554</v>
      </c>
      <c r="AI152" s="124">
        <f t="shared" si="56"/>
        <v>914387.28178481816</v>
      </c>
    </row>
    <row r="153" spans="1:35" x14ac:dyDescent="0.25">
      <c r="A153" s="70">
        <f t="shared" si="47"/>
        <v>49888</v>
      </c>
      <c r="B153" s="71">
        <f t="shared" si="63"/>
        <v>140</v>
      </c>
      <c r="C153" s="67">
        <f t="shared" si="48"/>
        <v>7021432.2023285925</v>
      </c>
      <c r="D153" s="72">
        <f t="shared" si="49"/>
        <v>34522.041661448915</v>
      </c>
      <c r="E153" s="72">
        <f t="shared" si="50"/>
        <v>0</v>
      </c>
      <c r="F153" s="72">
        <f t="shared" si="51"/>
        <v>34522.041661448915</v>
      </c>
      <c r="G153" s="67">
        <f t="shared" si="43"/>
        <v>7021432.2023285925</v>
      </c>
      <c r="N153" s="143">
        <f t="shared" si="52"/>
        <v>49888</v>
      </c>
      <c r="O153" s="119">
        <f t="shared" si="57"/>
        <v>140</v>
      </c>
      <c r="P153" s="124">
        <f t="shared" si="53"/>
        <v>6107044.920543774</v>
      </c>
      <c r="Q153" s="144">
        <f t="shared" si="44"/>
        <v>30026.304192673553</v>
      </c>
      <c r="R153" s="144">
        <f t="shared" si="45"/>
        <v>0</v>
      </c>
      <c r="S153" s="144">
        <f t="shared" si="54"/>
        <v>30026.304192673553</v>
      </c>
      <c r="T153" s="124">
        <f t="shared" si="46"/>
        <v>6107044.920543774</v>
      </c>
      <c r="AC153" s="143">
        <f t="shared" si="58"/>
        <v>49888</v>
      </c>
      <c r="AD153" s="119">
        <f t="shared" si="59"/>
        <v>140</v>
      </c>
      <c r="AE153" s="124">
        <f t="shared" si="55"/>
        <v>914387.28178481816</v>
      </c>
      <c r="AF153" s="144">
        <f t="shared" si="60"/>
        <v>4495.7374687753554</v>
      </c>
      <c r="AG153" s="144">
        <f t="shared" si="61"/>
        <v>0</v>
      </c>
      <c r="AH153" s="144">
        <f t="shared" si="62"/>
        <v>4495.7374687753554</v>
      </c>
      <c r="AI153" s="124">
        <f t="shared" si="56"/>
        <v>914387.28178481816</v>
      </c>
    </row>
    <row r="154" spans="1:35" x14ac:dyDescent="0.25">
      <c r="A154" s="70">
        <f t="shared" si="47"/>
        <v>49919</v>
      </c>
      <c r="B154" s="71">
        <f t="shared" si="63"/>
        <v>141</v>
      </c>
      <c r="C154" s="67">
        <f t="shared" si="48"/>
        <v>7021432.2023285925</v>
      </c>
      <c r="D154" s="72">
        <f t="shared" si="49"/>
        <v>34522.041661448915</v>
      </c>
      <c r="E154" s="72">
        <f t="shared" si="50"/>
        <v>0</v>
      </c>
      <c r="F154" s="72">
        <f t="shared" si="51"/>
        <v>34522.041661448915</v>
      </c>
      <c r="G154" s="67">
        <f t="shared" si="43"/>
        <v>7021432.2023285925</v>
      </c>
      <c r="N154" s="143">
        <f t="shared" si="52"/>
        <v>49919</v>
      </c>
      <c r="O154" s="119">
        <f t="shared" si="57"/>
        <v>141</v>
      </c>
      <c r="P154" s="124">
        <f t="shared" si="53"/>
        <v>6107044.920543774</v>
      </c>
      <c r="Q154" s="144">
        <f t="shared" si="44"/>
        <v>30026.304192673553</v>
      </c>
      <c r="R154" s="144">
        <f t="shared" si="45"/>
        <v>0</v>
      </c>
      <c r="S154" s="144">
        <f t="shared" si="54"/>
        <v>30026.304192673553</v>
      </c>
      <c r="T154" s="124">
        <f t="shared" si="46"/>
        <v>6107044.920543774</v>
      </c>
      <c r="AC154" s="143">
        <f t="shared" si="58"/>
        <v>49919</v>
      </c>
      <c r="AD154" s="119">
        <f t="shared" si="59"/>
        <v>141</v>
      </c>
      <c r="AE154" s="124">
        <f t="shared" si="55"/>
        <v>914387.28178481816</v>
      </c>
      <c r="AF154" s="144">
        <f t="shared" si="60"/>
        <v>4495.7374687753554</v>
      </c>
      <c r="AG154" s="144">
        <f t="shared" si="61"/>
        <v>0</v>
      </c>
      <c r="AH154" s="144">
        <f t="shared" si="62"/>
        <v>4495.7374687753554</v>
      </c>
      <c r="AI154" s="124">
        <f t="shared" si="56"/>
        <v>914387.28178481816</v>
      </c>
    </row>
    <row r="155" spans="1:35" x14ac:dyDescent="0.25">
      <c r="A155" s="70">
        <f t="shared" si="47"/>
        <v>49949</v>
      </c>
      <c r="B155" s="71">
        <f t="shared" si="63"/>
        <v>142</v>
      </c>
      <c r="C155" s="67">
        <f t="shared" si="48"/>
        <v>7021432.2023285925</v>
      </c>
      <c r="D155" s="72">
        <f t="shared" si="49"/>
        <v>34522.041661448915</v>
      </c>
      <c r="E155" s="72">
        <f t="shared" si="50"/>
        <v>0</v>
      </c>
      <c r="F155" s="72">
        <f t="shared" si="51"/>
        <v>34522.041661448915</v>
      </c>
      <c r="G155" s="67">
        <f t="shared" si="43"/>
        <v>7021432.2023285925</v>
      </c>
      <c r="N155" s="143">
        <f t="shared" si="52"/>
        <v>49949</v>
      </c>
      <c r="O155" s="119">
        <f t="shared" si="57"/>
        <v>142</v>
      </c>
      <c r="P155" s="124">
        <f t="shared" si="53"/>
        <v>6107044.920543774</v>
      </c>
      <c r="Q155" s="144">
        <f t="shared" si="44"/>
        <v>30026.304192673553</v>
      </c>
      <c r="R155" s="144">
        <f t="shared" si="45"/>
        <v>0</v>
      </c>
      <c r="S155" s="144">
        <f t="shared" si="54"/>
        <v>30026.304192673553</v>
      </c>
      <c r="T155" s="124">
        <f t="shared" si="46"/>
        <v>6107044.920543774</v>
      </c>
      <c r="AC155" s="143">
        <f t="shared" si="58"/>
        <v>49949</v>
      </c>
      <c r="AD155" s="119">
        <f t="shared" si="59"/>
        <v>142</v>
      </c>
      <c r="AE155" s="124">
        <f t="shared" si="55"/>
        <v>914387.28178481816</v>
      </c>
      <c r="AF155" s="144">
        <f t="shared" si="60"/>
        <v>4495.7374687753554</v>
      </c>
      <c r="AG155" s="144">
        <f t="shared" si="61"/>
        <v>0</v>
      </c>
      <c r="AH155" s="144">
        <f t="shared" si="62"/>
        <v>4495.7374687753554</v>
      </c>
      <c r="AI155" s="124">
        <f t="shared" si="56"/>
        <v>914387.28178481816</v>
      </c>
    </row>
    <row r="156" spans="1:35" x14ac:dyDescent="0.25">
      <c r="A156" s="70">
        <f t="shared" si="47"/>
        <v>49980</v>
      </c>
      <c r="B156" s="71">
        <f t="shared" si="63"/>
        <v>143</v>
      </c>
      <c r="C156" s="67">
        <f t="shared" si="48"/>
        <v>7021432.2023285925</v>
      </c>
      <c r="D156" s="72">
        <f t="shared" si="49"/>
        <v>34522.041661448915</v>
      </c>
      <c r="E156" s="72">
        <f t="shared" si="50"/>
        <v>0</v>
      </c>
      <c r="F156" s="72">
        <f t="shared" si="51"/>
        <v>34522.041661448915</v>
      </c>
      <c r="G156" s="67">
        <f t="shared" si="43"/>
        <v>7021432.2023285925</v>
      </c>
      <c r="N156" s="143">
        <f t="shared" si="52"/>
        <v>49980</v>
      </c>
      <c r="O156" s="119">
        <f t="shared" si="57"/>
        <v>143</v>
      </c>
      <c r="P156" s="124">
        <f t="shared" si="53"/>
        <v>6107044.920543774</v>
      </c>
      <c r="Q156" s="144">
        <f t="shared" si="44"/>
        <v>30026.304192673553</v>
      </c>
      <c r="R156" s="144">
        <f t="shared" si="45"/>
        <v>0</v>
      </c>
      <c r="S156" s="144">
        <f t="shared" si="54"/>
        <v>30026.304192673553</v>
      </c>
      <c r="T156" s="124">
        <f t="shared" si="46"/>
        <v>6107044.920543774</v>
      </c>
      <c r="AC156" s="143">
        <f t="shared" si="58"/>
        <v>49980</v>
      </c>
      <c r="AD156" s="119">
        <f t="shared" si="59"/>
        <v>143</v>
      </c>
      <c r="AE156" s="124">
        <f t="shared" si="55"/>
        <v>914387.28178481816</v>
      </c>
      <c r="AF156" s="144">
        <f t="shared" si="60"/>
        <v>4495.7374687753554</v>
      </c>
      <c r="AG156" s="144">
        <f t="shared" si="61"/>
        <v>0</v>
      </c>
      <c r="AH156" s="144">
        <f t="shared" si="62"/>
        <v>4495.7374687753554</v>
      </c>
      <c r="AI156" s="124">
        <f t="shared" si="56"/>
        <v>914387.28178481816</v>
      </c>
    </row>
    <row r="157" spans="1:35" x14ac:dyDescent="0.25">
      <c r="A157" s="70">
        <f t="shared" si="47"/>
        <v>50010</v>
      </c>
      <c r="B157" s="71">
        <f t="shared" si="63"/>
        <v>144</v>
      </c>
      <c r="C157" s="67">
        <f t="shared" si="48"/>
        <v>7021432.2023285925</v>
      </c>
      <c r="D157" s="72">
        <f t="shared" si="49"/>
        <v>34522.041661448915</v>
      </c>
      <c r="E157" s="72">
        <f t="shared" si="50"/>
        <v>0</v>
      </c>
      <c r="F157" s="72">
        <f t="shared" si="51"/>
        <v>34522.041661448915</v>
      </c>
      <c r="G157" s="67">
        <f t="shared" si="43"/>
        <v>7021432.2023285925</v>
      </c>
      <c r="N157" s="143">
        <f t="shared" si="52"/>
        <v>50010</v>
      </c>
      <c r="O157" s="119">
        <f t="shared" si="57"/>
        <v>144</v>
      </c>
      <c r="P157" s="124">
        <f t="shared" si="53"/>
        <v>6107044.920543774</v>
      </c>
      <c r="Q157" s="144">
        <f t="shared" si="44"/>
        <v>30026.304192673553</v>
      </c>
      <c r="R157" s="144">
        <f t="shared" si="45"/>
        <v>0</v>
      </c>
      <c r="S157" s="144">
        <f t="shared" si="54"/>
        <v>30026.304192673553</v>
      </c>
      <c r="T157" s="124">
        <f t="shared" si="46"/>
        <v>6107044.920543774</v>
      </c>
      <c r="AC157" s="143">
        <f t="shared" si="58"/>
        <v>50010</v>
      </c>
      <c r="AD157" s="119">
        <f t="shared" si="59"/>
        <v>144</v>
      </c>
      <c r="AE157" s="124">
        <f t="shared" si="55"/>
        <v>914387.28178481816</v>
      </c>
      <c r="AF157" s="144">
        <f t="shared" si="60"/>
        <v>4495.7374687753554</v>
      </c>
      <c r="AG157" s="144">
        <f t="shared" si="61"/>
        <v>0</v>
      </c>
      <c r="AH157" s="144">
        <f t="shared" si="62"/>
        <v>4495.7374687753554</v>
      </c>
      <c r="AI157" s="124">
        <f t="shared" si="56"/>
        <v>914387.28178481816</v>
      </c>
    </row>
    <row r="158" spans="1:35" x14ac:dyDescent="0.25">
      <c r="A158" s="70">
        <f t="shared" si="47"/>
        <v>50041</v>
      </c>
      <c r="B158" s="71">
        <f t="shared" si="63"/>
        <v>145</v>
      </c>
      <c r="C158" s="67">
        <f t="shared" si="48"/>
        <v>7021432.2023285925</v>
      </c>
      <c r="D158" s="72">
        <f t="shared" si="49"/>
        <v>34522.041661448915</v>
      </c>
      <c r="E158" s="72">
        <f t="shared" si="50"/>
        <v>0</v>
      </c>
      <c r="F158" s="72">
        <f t="shared" si="51"/>
        <v>34522.041661448915</v>
      </c>
      <c r="G158" s="67">
        <f t="shared" si="43"/>
        <v>7021432.2023285925</v>
      </c>
      <c r="N158" s="143">
        <f t="shared" si="52"/>
        <v>50041</v>
      </c>
      <c r="O158" s="119">
        <f t="shared" si="57"/>
        <v>145</v>
      </c>
      <c r="P158" s="124">
        <f t="shared" si="53"/>
        <v>6107044.920543774</v>
      </c>
      <c r="Q158" s="144">
        <f t="shared" si="44"/>
        <v>30026.304192673553</v>
      </c>
      <c r="R158" s="144">
        <f t="shared" si="45"/>
        <v>0</v>
      </c>
      <c r="S158" s="144">
        <f t="shared" si="54"/>
        <v>30026.304192673553</v>
      </c>
      <c r="T158" s="124">
        <f t="shared" si="46"/>
        <v>6107044.920543774</v>
      </c>
      <c r="AC158" s="143">
        <f t="shared" si="58"/>
        <v>50041</v>
      </c>
      <c r="AD158" s="119">
        <f t="shared" si="59"/>
        <v>145</v>
      </c>
      <c r="AE158" s="124">
        <f t="shared" si="55"/>
        <v>914387.28178481816</v>
      </c>
      <c r="AF158" s="144">
        <f t="shared" si="60"/>
        <v>4495.7374687753554</v>
      </c>
      <c r="AG158" s="144">
        <f t="shared" si="61"/>
        <v>0</v>
      </c>
      <c r="AH158" s="144">
        <f t="shared" si="62"/>
        <v>4495.7374687753554</v>
      </c>
      <c r="AI158" s="124">
        <f t="shared" si="56"/>
        <v>914387.28178481816</v>
      </c>
    </row>
    <row r="159" spans="1:35" x14ac:dyDescent="0.25">
      <c r="A159" s="70">
        <f t="shared" si="47"/>
        <v>50072</v>
      </c>
      <c r="B159" s="71">
        <f t="shared" si="63"/>
        <v>146</v>
      </c>
      <c r="C159" s="67">
        <f t="shared" si="48"/>
        <v>7021432.2023285925</v>
      </c>
      <c r="D159" s="72">
        <f t="shared" si="49"/>
        <v>34522.041661448915</v>
      </c>
      <c r="E159" s="72">
        <f t="shared" si="50"/>
        <v>0</v>
      </c>
      <c r="F159" s="72">
        <f t="shared" si="51"/>
        <v>34522.041661448915</v>
      </c>
      <c r="G159" s="67">
        <f t="shared" si="43"/>
        <v>7021432.2023285925</v>
      </c>
      <c r="N159" s="143">
        <f t="shared" si="52"/>
        <v>50072</v>
      </c>
      <c r="O159" s="119">
        <f t="shared" si="57"/>
        <v>146</v>
      </c>
      <c r="P159" s="124">
        <f t="shared" si="53"/>
        <v>6107044.920543774</v>
      </c>
      <c r="Q159" s="144">
        <f t="shared" si="44"/>
        <v>30026.304192673553</v>
      </c>
      <c r="R159" s="144">
        <f t="shared" si="45"/>
        <v>0</v>
      </c>
      <c r="S159" s="144">
        <f t="shared" si="54"/>
        <v>30026.304192673553</v>
      </c>
      <c r="T159" s="124">
        <f t="shared" si="46"/>
        <v>6107044.920543774</v>
      </c>
      <c r="AC159" s="143">
        <f t="shared" si="58"/>
        <v>50072</v>
      </c>
      <c r="AD159" s="119">
        <f t="shared" si="59"/>
        <v>146</v>
      </c>
      <c r="AE159" s="124">
        <f t="shared" si="55"/>
        <v>914387.28178481816</v>
      </c>
      <c r="AF159" s="144">
        <f t="shared" si="60"/>
        <v>4495.7374687753554</v>
      </c>
      <c r="AG159" s="144">
        <f t="shared" si="61"/>
        <v>0</v>
      </c>
      <c r="AH159" s="144">
        <f t="shared" si="62"/>
        <v>4495.7374687753554</v>
      </c>
      <c r="AI159" s="124">
        <f t="shared" si="56"/>
        <v>914387.28178481816</v>
      </c>
    </row>
    <row r="160" spans="1:35" x14ac:dyDescent="0.25">
      <c r="A160" s="70">
        <f t="shared" si="47"/>
        <v>50100</v>
      </c>
      <c r="B160" s="71">
        <f t="shared" si="63"/>
        <v>147</v>
      </c>
      <c r="C160" s="67">
        <f t="shared" si="48"/>
        <v>7021432.2023285925</v>
      </c>
      <c r="D160" s="72">
        <f t="shared" si="49"/>
        <v>34522.041661448915</v>
      </c>
      <c r="E160" s="72">
        <f t="shared" si="50"/>
        <v>0</v>
      </c>
      <c r="F160" s="72">
        <f t="shared" si="51"/>
        <v>34522.041661448915</v>
      </c>
      <c r="G160" s="67">
        <f t="shared" si="43"/>
        <v>7021432.2023285925</v>
      </c>
      <c r="N160" s="143">
        <f t="shared" si="52"/>
        <v>50100</v>
      </c>
      <c r="O160" s="119">
        <f t="shared" si="57"/>
        <v>147</v>
      </c>
      <c r="P160" s="124">
        <f t="shared" si="53"/>
        <v>6107044.920543774</v>
      </c>
      <c r="Q160" s="144">
        <f t="shared" si="44"/>
        <v>30026.304192673553</v>
      </c>
      <c r="R160" s="144">
        <f t="shared" si="45"/>
        <v>0</v>
      </c>
      <c r="S160" s="144">
        <f t="shared" si="54"/>
        <v>30026.304192673553</v>
      </c>
      <c r="T160" s="124">
        <f t="shared" si="46"/>
        <v>6107044.920543774</v>
      </c>
      <c r="AC160" s="143">
        <f t="shared" si="58"/>
        <v>50100</v>
      </c>
      <c r="AD160" s="119">
        <f t="shared" si="59"/>
        <v>147</v>
      </c>
      <c r="AE160" s="124">
        <f t="shared" si="55"/>
        <v>914387.28178481816</v>
      </c>
      <c r="AF160" s="144">
        <f t="shared" si="60"/>
        <v>4495.7374687753554</v>
      </c>
      <c r="AG160" s="144">
        <f t="shared" si="61"/>
        <v>0</v>
      </c>
      <c r="AH160" s="144">
        <f t="shared" si="62"/>
        <v>4495.7374687753554</v>
      </c>
      <c r="AI160" s="124">
        <f t="shared" si="56"/>
        <v>914387.28178481816</v>
      </c>
    </row>
    <row r="161" spans="1:35" x14ac:dyDescent="0.25">
      <c r="A161" s="70">
        <f t="shared" si="47"/>
        <v>50131</v>
      </c>
      <c r="B161" s="71">
        <f t="shared" si="63"/>
        <v>148</v>
      </c>
      <c r="C161" s="67">
        <f t="shared" si="48"/>
        <v>7021432.2023285925</v>
      </c>
      <c r="D161" s="72">
        <f t="shared" si="49"/>
        <v>34522.041661448915</v>
      </c>
      <c r="E161" s="72">
        <f t="shared" si="50"/>
        <v>0</v>
      </c>
      <c r="F161" s="72">
        <f t="shared" si="51"/>
        <v>34522.041661448915</v>
      </c>
      <c r="G161" s="67">
        <f t="shared" si="43"/>
        <v>7021432.2023285925</v>
      </c>
      <c r="N161" s="143">
        <f t="shared" si="52"/>
        <v>50131</v>
      </c>
      <c r="O161" s="119">
        <f t="shared" si="57"/>
        <v>148</v>
      </c>
      <c r="P161" s="124">
        <f t="shared" si="53"/>
        <v>6107044.920543774</v>
      </c>
      <c r="Q161" s="144">
        <f t="shared" si="44"/>
        <v>30026.304192673553</v>
      </c>
      <c r="R161" s="144">
        <f t="shared" si="45"/>
        <v>0</v>
      </c>
      <c r="S161" s="144">
        <f t="shared" si="54"/>
        <v>30026.304192673553</v>
      </c>
      <c r="T161" s="124">
        <f t="shared" si="46"/>
        <v>6107044.920543774</v>
      </c>
      <c r="AC161" s="143">
        <f t="shared" si="58"/>
        <v>50131</v>
      </c>
      <c r="AD161" s="119">
        <f t="shared" si="59"/>
        <v>148</v>
      </c>
      <c r="AE161" s="124">
        <f t="shared" si="55"/>
        <v>914387.28178481816</v>
      </c>
      <c r="AF161" s="144">
        <f t="shared" si="60"/>
        <v>4495.7374687753554</v>
      </c>
      <c r="AG161" s="144">
        <f t="shared" si="61"/>
        <v>0</v>
      </c>
      <c r="AH161" s="144">
        <f t="shared" si="62"/>
        <v>4495.7374687753554</v>
      </c>
      <c r="AI161" s="124">
        <f t="shared" si="56"/>
        <v>914387.28178481816</v>
      </c>
    </row>
    <row r="162" spans="1:35" x14ac:dyDescent="0.25">
      <c r="A162" s="70">
        <f t="shared" si="47"/>
        <v>50161</v>
      </c>
      <c r="B162" s="71">
        <f t="shared" si="63"/>
        <v>149</v>
      </c>
      <c r="C162" s="67">
        <f t="shared" si="48"/>
        <v>7021432.2023285925</v>
      </c>
      <c r="D162" s="72">
        <f t="shared" si="49"/>
        <v>34522.041661448915</v>
      </c>
      <c r="E162" s="72">
        <f t="shared" si="50"/>
        <v>0</v>
      </c>
      <c r="F162" s="72">
        <f t="shared" si="51"/>
        <v>34522.041661448915</v>
      </c>
      <c r="G162" s="67">
        <f t="shared" si="43"/>
        <v>7021432.2023285925</v>
      </c>
      <c r="N162" s="143">
        <f t="shared" si="52"/>
        <v>50161</v>
      </c>
      <c r="O162" s="119">
        <f t="shared" si="57"/>
        <v>149</v>
      </c>
      <c r="P162" s="124">
        <f t="shared" si="53"/>
        <v>6107044.920543774</v>
      </c>
      <c r="Q162" s="144">
        <f t="shared" si="44"/>
        <v>30026.304192673553</v>
      </c>
      <c r="R162" s="144">
        <f t="shared" si="45"/>
        <v>0</v>
      </c>
      <c r="S162" s="144">
        <f t="shared" si="54"/>
        <v>30026.304192673553</v>
      </c>
      <c r="T162" s="124">
        <f t="shared" si="46"/>
        <v>6107044.920543774</v>
      </c>
      <c r="AC162" s="143">
        <f t="shared" si="58"/>
        <v>50161</v>
      </c>
      <c r="AD162" s="119">
        <f t="shared" si="59"/>
        <v>149</v>
      </c>
      <c r="AE162" s="124">
        <f t="shared" si="55"/>
        <v>914387.28178481816</v>
      </c>
      <c r="AF162" s="144">
        <f t="shared" si="60"/>
        <v>4495.7374687753554</v>
      </c>
      <c r="AG162" s="144">
        <f t="shared" si="61"/>
        <v>0</v>
      </c>
      <c r="AH162" s="144">
        <f t="shared" si="62"/>
        <v>4495.7374687753554</v>
      </c>
      <c r="AI162" s="124">
        <f t="shared" si="56"/>
        <v>914387.28178481816</v>
      </c>
    </row>
    <row r="163" spans="1:35" x14ac:dyDescent="0.25">
      <c r="A163" s="70">
        <f t="shared" si="47"/>
        <v>50192</v>
      </c>
      <c r="B163" s="71">
        <f t="shared" si="63"/>
        <v>150</v>
      </c>
      <c r="C163" s="67">
        <f t="shared" si="48"/>
        <v>7021432.2023285925</v>
      </c>
      <c r="D163" s="72">
        <f t="shared" si="49"/>
        <v>34522.041661448915</v>
      </c>
      <c r="E163" s="72">
        <f t="shared" si="50"/>
        <v>0</v>
      </c>
      <c r="F163" s="72">
        <f t="shared" si="51"/>
        <v>34522.041661448915</v>
      </c>
      <c r="G163" s="67">
        <f t="shared" si="43"/>
        <v>7021432.2023285925</v>
      </c>
      <c r="N163" s="143">
        <f t="shared" si="52"/>
        <v>50192</v>
      </c>
      <c r="O163" s="119">
        <f t="shared" si="57"/>
        <v>150</v>
      </c>
      <c r="P163" s="124">
        <f t="shared" si="53"/>
        <v>6107044.920543774</v>
      </c>
      <c r="Q163" s="144">
        <f t="shared" si="44"/>
        <v>30026.304192673553</v>
      </c>
      <c r="R163" s="144">
        <f t="shared" si="45"/>
        <v>0</v>
      </c>
      <c r="S163" s="144">
        <f t="shared" si="54"/>
        <v>30026.304192673553</v>
      </c>
      <c r="T163" s="124">
        <f t="shared" si="46"/>
        <v>6107044.920543774</v>
      </c>
      <c r="AC163" s="143">
        <f t="shared" si="58"/>
        <v>50192</v>
      </c>
      <c r="AD163" s="119">
        <f t="shared" si="59"/>
        <v>150</v>
      </c>
      <c r="AE163" s="124">
        <f t="shared" si="55"/>
        <v>914387.28178481816</v>
      </c>
      <c r="AF163" s="144">
        <f t="shared" si="60"/>
        <v>4495.7374687753554</v>
      </c>
      <c r="AG163" s="144">
        <f t="shared" si="61"/>
        <v>0</v>
      </c>
      <c r="AH163" s="144">
        <f t="shared" si="62"/>
        <v>4495.7374687753554</v>
      </c>
      <c r="AI163" s="124">
        <f t="shared" si="56"/>
        <v>914387.28178481816</v>
      </c>
    </row>
    <row r="164" spans="1:35" x14ac:dyDescent="0.25">
      <c r="A164" s="70">
        <f t="shared" si="47"/>
        <v>50222</v>
      </c>
      <c r="B164" s="71">
        <f t="shared" si="63"/>
        <v>151</v>
      </c>
      <c r="C164" s="67">
        <f t="shared" si="48"/>
        <v>7021432.2023285925</v>
      </c>
      <c r="D164" s="72">
        <f t="shared" si="49"/>
        <v>34522.041661448915</v>
      </c>
      <c r="E164" s="72">
        <f t="shared" si="50"/>
        <v>0</v>
      </c>
      <c r="F164" s="72">
        <f t="shared" si="51"/>
        <v>34522.041661448915</v>
      </c>
      <c r="G164" s="67">
        <f t="shared" si="43"/>
        <v>7021432.2023285925</v>
      </c>
      <c r="N164" s="143">
        <f t="shared" si="52"/>
        <v>50222</v>
      </c>
      <c r="O164" s="119">
        <f t="shared" si="57"/>
        <v>151</v>
      </c>
      <c r="P164" s="124">
        <f t="shared" si="53"/>
        <v>6107044.920543774</v>
      </c>
      <c r="Q164" s="144">
        <f t="shared" si="44"/>
        <v>30026.304192673553</v>
      </c>
      <c r="R164" s="144">
        <f t="shared" si="45"/>
        <v>0</v>
      </c>
      <c r="S164" s="144">
        <f t="shared" si="54"/>
        <v>30026.304192673553</v>
      </c>
      <c r="T164" s="124">
        <f t="shared" si="46"/>
        <v>6107044.920543774</v>
      </c>
      <c r="AC164" s="143">
        <f t="shared" si="58"/>
        <v>50222</v>
      </c>
      <c r="AD164" s="119">
        <f t="shared" si="59"/>
        <v>151</v>
      </c>
      <c r="AE164" s="124">
        <f t="shared" si="55"/>
        <v>914387.28178481816</v>
      </c>
      <c r="AF164" s="144">
        <f t="shared" si="60"/>
        <v>4495.7374687753554</v>
      </c>
      <c r="AG164" s="144">
        <f t="shared" si="61"/>
        <v>0</v>
      </c>
      <c r="AH164" s="144">
        <f t="shared" si="62"/>
        <v>4495.7374687753554</v>
      </c>
      <c r="AI164" s="124">
        <f t="shared" si="56"/>
        <v>914387.28178481816</v>
      </c>
    </row>
    <row r="165" spans="1:35" x14ac:dyDescent="0.25">
      <c r="A165" s="70">
        <f t="shared" si="47"/>
        <v>50253</v>
      </c>
      <c r="B165" s="71">
        <f t="shared" si="63"/>
        <v>152</v>
      </c>
      <c r="C165" s="67">
        <f t="shared" si="48"/>
        <v>7021432.2023285925</v>
      </c>
      <c r="D165" s="72">
        <f t="shared" si="49"/>
        <v>34522.041661448915</v>
      </c>
      <c r="E165" s="72">
        <f t="shared" si="50"/>
        <v>0</v>
      </c>
      <c r="F165" s="72">
        <f t="shared" si="51"/>
        <v>34522.041661448915</v>
      </c>
      <c r="G165" s="67">
        <f t="shared" si="43"/>
        <v>7021432.2023285925</v>
      </c>
      <c r="N165" s="143">
        <f t="shared" si="52"/>
        <v>50253</v>
      </c>
      <c r="O165" s="119">
        <f t="shared" si="57"/>
        <v>152</v>
      </c>
      <c r="P165" s="124">
        <f t="shared" si="53"/>
        <v>6107044.920543774</v>
      </c>
      <c r="Q165" s="144">
        <f t="shared" si="44"/>
        <v>30026.304192673553</v>
      </c>
      <c r="R165" s="144">
        <f t="shared" si="45"/>
        <v>0</v>
      </c>
      <c r="S165" s="144">
        <f t="shared" si="54"/>
        <v>30026.304192673553</v>
      </c>
      <c r="T165" s="124">
        <f t="shared" si="46"/>
        <v>6107044.920543774</v>
      </c>
      <c r="AC165" s="143">
        <f t="shared" si="58"/>
        <v>50253</v>
      </c>
      <c r="AD165" s="119">
        <f t="shared" si="59"/>
        <v>152</v>
      </c>
      <c r="AE165" s="124">
        <f t="shared" si="55"/>
        <v>914387.28178481816</v>
      </c>
      <c r="AF165" s="144">
        <f t="shared" si="60"/>
        <v>4495.7374687753554</v>
      </c>
      <c r="AG165" s="144">
        <f t="shared" si="61"/>
        <v>0</v>
      </c>
      <c r="AH165" s="144">
        <f t="shared" si="62"/>
        <v>4495.7374687753554</v>
      </c>
      <c r="AI165" s="124">
        <f t="shared" si="56"/>
        <v>914387.28178481816</v>
      </c>
    </row>
    <row r="166" spans="1:35" x14ac:dyDescent="0.25">
      <c r="A166" s="70">
        <f t="shared" si="47"/>
        <v>50284</v>
      </c>
      <c r="B166" s="71">
        <f t="shared" si="63"/>
        <v>153</v>
      </c>
      <c r="C166" s="67">
        <f t="shared" si="48"/>
        <v>7021432.2023285925</v>
      </c>
      <c r="D166" s="72">
        <f t="shared" si="49"/>
        <v>34522.041661448915</v>
      </c>
      <c r="E166" s="72">
        <f t="shared" si="50"/>
        <v>0</v>
      </c>
      <c r="F166" s="72">
        <f t="shared" si="51"/>
        <v>34522.041661448915</v>
      </c>
      <c r="G166" s="67">
        <f t="shared" si="43"/>
        <v>7021432.2023285925</v>
      </c>
      <c r="N166" s="143">
        <f t="shared" si="52"/>
        <v>50284</v>
      </c>
      <c r="O166" s="119">
        <f t="shared" si="57"/>
        <v>153</v>
      </c>
      <c r="P166" s="124">
        <f t="shared" si="53"/>
        <v>6107044.920543774</v>
      </c>
      <c r="Q166" s="144">
        <f t="shared" si="44"/>
        <v>30026.304192673553</v>
      </c>
      <c r="R166" s="144">
        <f t="shared" si="45"/>
        <v>0</v>
      </c>
      <c r="S166" s="144">
        <f t="shared" si="54"/>
        <v>30026.304192673553</v>
      </c>
      <c r="T166" s="124">
        <f t="shared" si="46"/>
        <v>6107044.920543774</v>
      </c>
      <c r="AC166" s="143">
        <f t="shared" si="58"/>
        <v>50284</v>
      </c>
      <c r="AD166" s="119">
        <f t="shared" si="59"/>
        <v>153</v>
      </c>
      <c r="AE166" s="124">
        <f t="shared" si="55"/>
        <v>914387.28178481816</v>
      </c>
      <c r="AF166" s="144">
        <f t="shared" si="60"/>
        <v>4495.7374687753554</v>
      </c>
      <c r="AG166" s="144">
        <f t="shared" si="61"/>
        <v>0</v>
      </c>
      <c r="AH166" s="144">
        <f t="shared" si="62"/>
        <v>4495.7374687753554</v>
      </c>
      <c r="AI166" s="124">
        <f t="shared" si="56"/>
        <v>914387.28178481816</v>
      </c>
    </row>
    <row r="167" spans="1:35" x14ac:dyDescent="0.25">
      <c r="A167" s="70">
        <f t="shared" si="47"/>
        <v>50314</v>
      </c>
      <c r="B167" s="71">
        <f t="shared" si="63"/>
        <v>154</v>
      </c>
      <c r="C167" s="67">
        <f t="shared" si="48"/>
        <v>7021432.2023285925</v>
      </c>
      <c r="D167" s="72">
        <f t="shared" si="49"/>
        <v>34522.041661448915</v>
      </c>
      <c r="E167" s="72">
        <f t="shared" si="50"/>
        <v>0</v>
      </c>
      <c r="F167" s="72">
        <f t="shared" si="51"/>
        <v>34522.041661448915</v>
      </c>
      <c r="G167" s="67">
        <f t="shared" si="43"/>
        <v>7021432.2023285925</v>
      </c>
      <c r="N167" s="143">
        <f t="shared" si="52"/>
        <v>50314</v>
      </c>
      <c r="O167" s="119">
        <f t="shared" si="57"/>
        <v>154</v>
      </c>
      <c r="P167" s="124">
        <f t="shared" si="53"/>
        <v>6107044.920543774</v>
      </c>
      <c r="Q167" s="144">
        <f t="shared" si="44"/>
        <v>30026.304192673553</v>
      </c>
      <c r="R167" s="144">
        <f t="shared" si="45"/>
        <v>0</v>
      </c>
      <c r="S167" s="144">
        <f t="shared" si="54"/>
        <v>30026.304192673553</v>
      </c>
      <c r="T167" s="124">
        <f t="shared" si="46"/>
        <v>6107044.920543774</v>
      </c>
      <c r="AC167" s="143">
        <f t="shared" si="58"/>
        <v>50314</v>
      </c>
      <c r="AD167" s="119">
        <f t="shared" si="59"/>
        <v>154</v>
      </c>
      <c r="AE167" s="124">
        <f t="shared" si="55"/>
        <v>914387.28178481816</v>
      </c>
      <c r="AF167" s="144">
        <f t="shared" si="60"/>
        <v>4495.7374687753554</v>
      </c>
      <c r="AG167" s="144">
        <f t="shared" si="61"/>
        <v>0</v>
      </c>
      <c r="AH167" s="144">
        <f t="shared" si="62"/>
        <v>4495.7374687753554</v>
      </c>
      <c r="AI167" s="124">
        <f t="shared" si="56"/>
        <v>914387.28178481816</v>
      </c>
    </row>
    <row r="168" spans="1:35" x14ac:dyDescent="0.25">
      <c r="A168" s="70">
        <f t="shared" si="47"/>
        <v>50345</v>
      </c>
      <c r="B168" s="71">
        <f t="shared" si="63"/>
        <v>155</v>
      </c>
      <c r="C168" s="67">
        <f t="shared" si="48"/>
        <v>7021432.2023285925</v>
      </c>
      <c r="D168" s="72">
        <f t="shared" si="49"/>
        <v>34522.041661448915</v>
      </c>
      <c r="E168" s="72">
        <f t="shared" si="50"/>
        <v>0</v>
      </c>
      <c r="F168" s="72">
        <f t="shared" si="51"/>
        <v>34522.041661448915</v>
      </c>
      <c r="G168" s="67">
        <f t="shared" si="43"/>
        <v>7021432.2023285925</v>
      </c>
      <c r="N168" s="143">
        <f t="shared" si="52"/>
        <v>50345</v>
      </c>
      <c r="O168" s="119">
        <f t="shared" si="57"/>
        <v>155</v>
      </c>
      <c r="P168" s="124">
        <f t="shared" si="53"/>
        <v>6107044.920543774</v>
      </c>
      <c r="Q168" s="144">
        <f t="shared" si="44"/>
        <v>30026.304192673553</v>
      </c>
      <c r="R168" s="144">
        <f t="shared" si="45"/>
        <v>0</v>
      </c>
      <c r="S168" s="144">
        <f t="shared" si="54"/>
        <v>30026.304192673553</v>
      </c>
      <c r="T168" s="124">
        <f t="shared" si="46"/>
        <v>6107044.920543774</v>
      </c>
      <c r="AC168" s="143">
        <f t="shared" si="58"/>
        <v>50345</v>
      </c>
      <c r="AD168" s="119">
        <f t="shared" si="59"/>
        <v>155</v>
      </c>
      <c r="AE168" s="124">
        <f t="shared" si="55"/>
        <v>914387.28178481816</v>
      </c>
      <c r="AF168" s="144">
        <f t="shared" si="60"/>
        <v>4495.7374687753554</v>
      </c>
      <c r="AG168" s="144">
        <f t="shared" si="61"/>
        <v>0</v>
      </c>
      <c r="AH168" s="144">
        <f t="shared" si="62"/>
        <v>4495.7374687753554</v>
      </c>
      <c r="AI168" s="124">
        <f t="shared" si="56"/>
        <v>914387.28178481816</v>
      </c>
    </row>
    <row r="169" spans="1:35" x14ac:dyDescent="0.25">
      <c r="A169" s="70">
        <f t="shared" si="47"/>
        <v>50375</v>
      </c>
      <c r="B169" s="71">
        <f t="shared" si="63"/>
        <v>156</v>
      </c>
      <c r="C169" s="67">
        <f t="shared" si="48"/>
        <v>7021432.2023285925</v>
      </c>
      <c r="D169" s="72">
        <f t="shared" si="49"/>
        <v>34522.041661448915</v>
      </c>
      <c r="E169" s="72">
        <f t="shared" si="50"/>
        <v>0</v>
      </c>
      <c r="F169" s="72">
        <f t="shared" si="51"/>
        <v>34522.041661448915</v>
      </c>
      <c r="G169" s="67">
        <f t="shared" si="43"/>
        <v>7021432.2023285925</v>
      </c>
      <c r="N169" s="143">
        <f t="shared" si="52"/>
        <v>50375</v>
      </c>
      <c r="O169" s="119">
        <f t="shared" si="57"/>
        <v>156</v>
      </c>
      <c r="P169" s="124">
        <f t="shared" si="53"/>
        <v>6107044.920543774</v>
      </c>
      <c r="Q169" s="144">
        <f t="shared" si="44"/>
        <v>30026.304192673553</v>
      </c>
      <c r="R169" s="144">
        <f t="shared" si="45"/>
        <v>0</v>
      </c>
      <c r="S169" s="144">
        <f t="shared" si="54"/>
        <v>30026.304192673553</v>
      </c>
      <c r="T169" s="124">
        <f t="shared" si="46"/>
        <v>6107044.920543774</v>
      </c>
      <c r="AC169" s="143">
        <f t="shared" si="58"/>
        <v>50375</v>
      </c>
      <c r="AD169" s="119">
        <f t="shared" si="59"/>
        <v>156</v>
      </c>
      <c r="AE169" s="124">
        <f t="shared" si="55"/>
        <v>914387.28178481816</v>
      </c>
      <c r="AF169" s="144">
        <f t="shared" si="60"/>
        <v>4495.7374687753554</v>
      </c>
      <c r="AG169" s="144">
        <f t="shared" si="61"/>
        <v>0</v>
      </c>
      <c r="AH169" s="144">
        <f t="shared" si="62"/>
        <v>4495.7374687753554</v>
      </c>
      <c r="AI169" s="124">
        <f t="shared" si="56"/>
        <v>914387.28178481816</v>
      </c>
    </row>
    <row r="170" spans="1:35" x14ac:dyDescent="0.25">
      <c r="A170" s="70">
        <f t="shared" si="47"/>
        <v>50406</v>
      </c>
      <c r="B170" s="71">
        <f t="shared" si="63"/>
        <v>157</v>
      </c>
      <c r="C170" s="67">
        <f t="shared" si="48"/>
        <v>7021432.2023285925</v>
      </c>
      <c r="D170" s="72">
        <f t="shared" si="49"/>
        <v>34522.041661448915</v>
      </c>
      <c r="E170" s="72">
        <f t="shared" si="50"/>
        <v>0</v>
      </c>
      <c r="F170" s="72">
        <f t="shared" si="51"/>
        <v>34522.041661448915</v>
      </c>
      <c r="G170" s="67">
        <f t="shared" si="43"/>
        <v>7021432.2023285925</v>
      </c>
      <c r="N170" s="143">
        <f t="shared" si="52"/>
        <v>50406</v>
      </c>
      <c r="O170" s="119">
        <f t="shared" si="57"/>
        <v>157</v>
      </c>
      <c r="P170" s="124">
        <f t="shared" si="53"/>
        <v>6107044.920543774</v>
      </c>
      <c r="Q170" s="144">
        <f t="shared" si="44"/>
        <v>30026.304192673553</v>
      </c>
      <c r="R170" s="144">
        <f t="shared" si="45"/>
        <v>0</v>
      </c>
      <c r="S170" s="144">
        <f t="shared" si="54"/>
        <v>30026.304192673553</v>
      </c>
      <c r="T170" s="124">
        <f t="shared" si="46"/>
        <v>6107044.920543774</v>
      </c>
      <c r="AC170" s="143">
        <f t="shared" si="58"/>
        <v>50406</v>
      </c>
      <c r="AD170" s="119">
        <f t="shared" si="59"/>
        <v>157</v>
      </c>
      <c r="AE170" s="124">
        <f t="shared" si="55"/>
        <v>914387.28178481816</v>
      </c>
      <c r="AF170" s="144">
        <f t="shared" si="60"/>
        <v>4495.7374687753554</v>
      </c>
      <c r="AG170" s="144">
        <f t="shared" si="61"/>
        <v>0</v>
      </c>
      <c r="AH170" s="144">
        <f t="shared" si="62"/>
        <v>4495.7374687753554</v>
      </c>
      <c r="AI170" s="124">
        <f t="shared" si="56"/>
        <v>914387.28178481816</v>
      </c>
    </row>
    <row r="171" spans="1:35" x14ac:dyDescent="0.25">
      <c r="A171" s="70">
        <f t="shared" si="47"/>
        <v>50437</v>
      </c>
      <c r="B171" s="71">
        <f t="shared" si="63"/>
        <v>158</v>
      </c>
      <c r="C171" s="67">
        <f t="shared" si="48"/>
        <v>7021432.2023285925</v>
      </c>
      <c r="D171" s="72">
        <f t="shared" si="49"/>
        <v>34522.041661448915</v>
      </c>
      <c r="E171" s="72">
        <f t="shared" si="50"/>
        <v>0</v>
      </c>
      <c r="F171" s="72">
        <f t="shared" si="51"/>
        <v>34522.041661448915</v>
      </c>
      <c r="G171" s="67">
        <f t="shared" si="43"/>
        <v>7021432.2023285925</v>
      </c>
      <c r="N171" s="143">
        <f t="shared" si="52"/>
        <v>50437</v>
      </c>
      <c r="O171" s="119">
        <f t="shared" si="57"/>
        <v>158</v>
      </c>
      <c r="P171" s="124">
        <f t="shared" si="53"/>
        <v>6107044.920543774</v>
      </c>
      <c r="Q171" s="144">
        <f t="shared" si="44"/>
        <v>30026.304192673553</v>
      </c>
      <c r="R171" s="144">
        <f t="shared" si="45"/>
        <v>0</v>
      </c>
      <c r="S171" s="144">
        <f t="shared" si="54"/>
        <v>30026.304192673553</v>
      </c>
      <c r="T171" s="124">
        <f t="shared" si="46"/>
        <v>6107044.920543774</v>
      </c>
      <c r="AC171" s="143">
        <f t="shared" si="58"/>
        <v>50437</v>
      </c>
      <c r="AD171" s="119">
        <f t="shared" si="59"/>
        <v>158</v>
      </c>
      <c r="AE171" s="124">
        <f t="shared" si="55"/>
        <v>914387.28178481816</v>
      </c>
      <c r="AF171" s="144">
        <f t="shared" si="60"/>
        <v>4495.7374687753554</v>
      </c>
      <c r="AG171" s="144">
        <f t="shared" si="61"/>
        <v>0</v>
      </c>
      <c r="AH171" s="144">
        <f t="shared" si="62"/>
        <v>4495.7374687753554</v>
      </c>
      <c r="AI171" s="124">
        <f t="shared" si="56"/>
        <v>914387.28178481816</v>
      </c>
    </row>
    <row r="172" spans="1:35" x14ac:dyDescent="0.25">
      <c r="A172" s="70">
        <f t="shared" si="47"/>
        <v>50465</v>
      </c>
      <c r="B172" s="71">
        <f t="shared" si="63"/>
        <v>159</v>
      </c>
      <c r="C172" s="67">
        <f t="shared" si="48"/>
        <v>7021432.2023285925</v>
      </c>
      <c r="D172" s="72">
        <f t="shared" si="49"/>
        <v>34522.041661448915</v>
      </c>
      <c r="E172" s="72">
        <f t="shared" si="50"/>
        <v>0</v>
      </c>
      <c r="F172" s="72">
        <f t="shared" si="51"/>
        <v>34522.041661448915</v>
      </c>
      <c r="G172" s="67">
        <f t="shared" si="43"/>
        <v>7021432.2023285925</v>
      </c>
      <c r="N172" s="143">
        <f t="shared" si="52"/>
        <v>50465</v>
      </c>
      <c r="O172" s="119">
        <f t="shared" si="57"/>
        <v>159</v>
      </c>
      <c r="P172" s="124">
        <f t="shared" si="53"/>
        <v>6107044.920543774</v>
      </c>
      <c r="Q172" s="144">
        <f t="shared" si="44"/>
        <v>30026.304192673553</v>
      </c>
      <c r="R172" s="144">
        <f t="shared" si="45"/>
        <v>0</v>
      </c>
      <c r="S172" s="144">
        <f t="shared" si="54"/>
        <v>30026.304192673553</v>
      </c>
      <c r="T172" s="124">
        <f t="shared" si="46"/>
        <v>6107044.920543774</v>
      </c>
      <c r="AC172" s="143">
        <f t="shared" si="58"/>
        <v>50465</v>
      </c>
      <c r="AD172" s="119">
        <f t="shared" si="59"/>
        <v>159</v>
      </c>
      <c r="AE172" s="124">
        <f t="shared" si="55"/>
        <v>914387.28178481816</v>
      </c>
      <c r="AF172" s="144">
        <f t="shared" si="60"/>
        <v>4495.7374687753554</v>
      </c>
      <c r="AG172" s="144">
        <f t="shared" si="61"/>
        <v>0</v>
      </c>
      <c r="AH172" s="144">
        <f t="shared" si="62"/>
        <v>4495.7374687753554</v>
      </c>
      <c r="AI172" s="124">
        <f t="shared" si="56"/>
        <v>914387.28178481816</v>
      </c>
    </row>
    <row r="173" spans="1:35" x14ac:dyDescent="0.25">
      <c r="A173" s="70">
        <f t="shared" si="47"/>
        <v>50496</v>
      </c>
      <c r="B173" s="71">
        <f t="shared" si="63"/>
        <v>160</v>
      </c>
      <c r="C173" s="67">
        <f t="shared" si="48"/>
        <v>7021432.2023285925</v>
      </c>
      <c r="D173" s="72">
        <f t="shared" si="49"/>
        <v>34522.041661448915</v>
      </c>
      <c r="E173" s="72">
        <f t="shared" si="50"/>
        <v>0</v>
      </c>
      <c r="F173" s="72">
        <f t="shared" si="51"/>
        <v>34522.041661448915</v>
      </c>
      <c r="G173" s="67">
        <f t="shared" si="43"/>
        <v>7021432.2023285925</v>
      </c>
      <c r="N173" s="143">
        <f t="shared" si="52"/>
        <v>50496</v>
      </c>
      <c r="O173" s="119">
        <f t="shared" si="57"/>
        <v>160</v>
      </c>
      <c r="P173" s="124">
        <f t="shared" si="53"/>
        <v>6107044.920543774</v>
      </c>
      <c r="Q173" s="144">
        <f t="shared" si="44"/>
        <v>30026.304192673553</v>
      </c>
      <c r="R173" s="144">
        <f t="shared" si="45"/>
        <v>0</v>
      </c>
      <c r="S173" s="144">
        <f t="shared" si="54"/>
        <v>30026.304192673553</v>
      </c>
      <c r="T173" s="124">
        <f t="shared" si="46"/>
        <v>6107044.920543774</v>
      </c>
      <c r="AC173" s="143">
        <f t="shared" si="58"/>
        <v>50496</v>
      </c>
      <c r="AD173" s="119">
        <f t="shared" si="59"/>
        <v>160</v>
      </c>
      <c r="AE173" s="124">
        <f t="shared" si="55"/>
        <v>914387.28178481816</v>
      </c>
      <c r="AF173" s="144">
        <f t="shared" si="60"/>
        <v>4495.7374687753554</v>
      </c>
      <c r="AG173" s="144">
        <f t="shared" si="61"/>
        <v>0</v>
      </c>
      <c r="AH173" s="144">
        <f t="shared" si="62"/>
        <v>4495.7374687753554</v>
      </c>
      <c r="AI173" s="124">
        <f t="shared" si="56"/>
        <v>914387.28178481816</v>
      </c>
    </row>
    <row r="174" spans="1:35" x14ac:dyDescent="0.25">
      <c r="A174" s="70">
        <f t="shared" si="47"/>
        <v>50526</v>
      </c>
      <c r="B174" s="71">
        <f t="shared" si="63"/>
        <v>161</v>
      </c>
      <c r="C174" s="67">
        <f t="shared" si="48"/>
        <v>7021432.2023285925</v>
      </c>
      <c r="D174" s="72">
        <f t="shared" si="49"/>
        <v>34522.041661448915</v>
      </c>
      <c r="E174" s="72">
        <f t="shared" si="50"/>
        <v>0</v>
      </c>
      <c r="F174" s="72">
        <f t="shared" si="51"/>
        <v>34522.041661448915</v>
      </c>
      <c r="G174" s="67">
        <f t="shared" si="43"/>
        <v>7021432.2023285925</v>
      </c>
      <c r="N174" s="143">
        <f t="shared" si="52"/>
        <v>50526</v>
      </c>
      <c r="O174" s="119">
        <f t="shared" si="57"/>
        <v>161</v>
      </c>
      <c r="P174" s="124">
        <f t="shared" si="53"/>
        <v>6107044.920543774</v>
      </c>
      <c r="Q174" s="144">
        <f t="shared" si="44"/>
        <v>30026.304192673553</v>
      </c>
      <c r="R174" s="144">
        <f t="shared" si="45"/>
        <v>0</v>
      </c>
      <c r="S174" s="144">
        <f t="shared" si="54"/>
        <v>30026.304192673553</v>
      </c>
      <c r="T174" s="124">
        <f t="shared" si="46"/>
        <v>6107044.920543774</v>
      </c>
      <c r="AC174" s="143">
        <f t="shared" si="58"/>
        <v>50526</v>
      </c>
      <c r="AD174" s="119">
        <f t="shared" si="59"/>
        <v>161</v>
      </c>
      <c r="AE174" s="124">
        <f t="shared" si="55"/>
        <v>914387.28178481816</v>
      </c>
      <c r="AF174" s="144">
        <f t="shared" si="60"/>
        <v>4495.7374687753554</v>
      </c>
      <c r="AG174" s="144">
        <f t="shared" si="61"/>
        <v>0</v>
      </c>
      <c r="AH174" s="144">
        <f t="shared" si="62"/>
        <v>4495.7374687753554</v>
      </c>
      <c r="AI174" s="124">
        <f t="shared" si="56"/>
        <v>914387.28178481816</v>
      </c>
    </row>
    <row r="175" spans="1:35" x14ac:dyDescent="0.25">
      <c r="A175" s="70">
        <f t="shared" si="47"/>
        <v>50557</v>
      </c>
      <c r="B175" s="71">
        <f t="shared" si="63"/>
        <v>162</v>
      </c>
      <c r="C175" s="67">
        <f t="shared" si="48"/>
        <v>7021432.2023285925</v>
      </c>
      <c r="D175" s="72">
        <f t="shared" si="49"/>
        <v>34522.041661448915</v>
      </c>
      <c r="E175" s="72">
        <f t="shared" si="50"/>
        <v>0</v>
      </c>
      <c r="F175" s="72">
        <f t="shared" si="51"/>
        <v>34522.041661448915</v>
      </c>
      <c r="G175" s="67">
        <f t="shared" si="43"/>
        <v>7021432.2023285925</v>
      </c>
      <c r="N175" s="143">
        <f t="shared" si="52"/>
        <v>50557</v>
      </c>
      <c r="O175" s="119">
        <f t="shared" si="57"/>
        <v>162</v>
      </c>
      <c r="P175" s="124">
        <f t="shared" si="53"/>
        <v>6107044.920543774</v>
      </c>
      <c r="Q175" s="144">
        <f t="shared" si="44"/>
        <v>30026.304192673553</v>
      </c>
      <c r="R175" s="144">
        <f t="shared" si="45"/>
        <v>0</v>
      </c>
      <c r="S175" s="144">
        <f t="shared" si="54"/>
        <v>30026.304192673553</v>
      </c>
      <c r="T175" s="124">
        <f t="shared" si="46"/>
        <v>6107044.920543774</v>
      </c>
      <c r="AC175" s="143">
        <f t="shared" si="58"/>
        <v>50557</v>
      </c>
      <c r="AD175" s="119">
        <f t="shared" si="59"/>
        <v>162</v>
      </c>
      <c r="AE175" s="124">
        <f t="shared" si="55"/>
        <v>914387.28178481816</v>
      </c>
      <c r="AF175" s="144">
        <f t="shared" si="60"/>
        <v>4495.7374687753554</v>
      </c>
      <c r="AG175" s="144">
        <f t="shared" si="61"/>
        <v>0</v>
      </c>
      <c r="AH175" s="144">
        <f t="shared" si="62"/>
        <v>4495.7374687753554</v>
      </c>
      <c r="AI175" s="124">
        <f t="shared" si="56"/>
        <v>914387.28178481816</v>
      </c>
    </row>
    <row r="176" spans="1:35" x14ac:dyDescent="0.25">
      <c r="A176" s="70">
        <f t="shared" si="47"/>
        <v>50587</v>
      </c>
      <c r="B176" s="71">
        <f t="shared" si="63"/>
        <v>163</v>
      </c>
      <c r="C176" s="67">
        <f t="shared" si="48"/>
        <v>7021432.2023285925</v>
      </c>
      <c r="D176" s="72">
        <f t="shared" si="49"/>
        <v>34522.041661448915</v>
      </c>
      <c r="E176" s="72">
        <f t="shared" si="50"/>
        <v>0</v>
      </c>
      <c r="F176" s="72">
        <f t="shared" si="51"/>
        <v>34522.041661448915</v>
      </c>
      <c r="G176" s="67">
        <f t="shared" si="43"/>
        <v>7021432.2023285925</v>
      </c>
      <c r="N176" s="143">
        <f t="shared" si="52"/>
        <v>50587</v>
      </c>
      <c r="O176" s="119">
        <f t="shared" si="57"/>
        <v>163</v>
      </c>
      <c r="P176" s="124">
        <f t="shared" si="53"/>
        <v>6107044.920543774</v>
      </c>
      <c r="Q176" s="144">
        <f t="shared" si="44"/>
        <v>30026.304192673553</v>
      </c>
      <c r="R176" s="144">
        <f t="shared" si="45"/>
        <v>0</v>
      </c>
      <c r="S176" s="144">
        <f t="shared" si="54"/>
        <v>30026.304192673553</v>
      </c>
      <c r="T176" s="124">
        <f t="shared" si="46"/>
        <v>6107044.920543774</v>
      </c>
      <c r="AC176" s="143">
        <f t="shared" si="58"/>
        <v>50587</v>
      </c>
      <c r="AD176" s="119">
        <f t="shared" si="59"/>
        <v>163</v>
      </c>
      <c r="AE176" s="124">
        <f t="shared" si="55"/>
        <v>914387.28178481816</v>
      </c>
      <c r="AF176" s="144">
        <f t="shared" si="60"/>
        <v>4495.7374687753554</v>
      </c>
      <c r="AG176" s="144">
        <f t="shared" si="61"/>
        <v>0</v>
      </c>
      <c r="AH176" s="144">
        <f t="shared" si="62"/>
        <v>4495.7374687753554</v>
      </c>
      <c r="AI176" s="124">
        <f t="shared" si="56"/>
        <v>914387.28178481816</v>
      </c>
    </row>
    <row r="177" spans="1:35" x14ac:dyDescent="0.25">
      <c r="A177" s="70">
        <f t="shared" si="47"/>
        <v>50618</v>
      </c>
      <c r="B177" s="71">
        <f t="shared" si="63"/>
        <v>164</v>
      </c>
      <c r="C177" s="67">
        <f t="shared" si="48"/>
        <v>7021432.2023285925</v>
      </c>
      <c r="D177" s="72">
        <f t="shared" si="49"/>
        <v>34522.041661448915</v>
      </c>
      <c r="E177" s="72">
        <f t="shared" si="50"/>
        <v>0</v>
      </c>
      <c r="F177" s="72">
        <f t="shared" si="51"/>
        <v>34522.041661448915</v>
      </c>
      <c r="G177" s="67">
        <f t="shared" si="43"/>
        <v>7021432.2023285925</v>
      </c>
      <c r="N177" s="143">
        <f t="shared" si="52"/>
        <v>50618</v>
      </c>
      <c r="O177" s="119">
        <f t="shared" si="57"/>
        <v>164</v>
      </c>
      <c r="P177" s="124">
        <f t="shared" si="53"/>
        <v>6107044.920543774</v>
      </c>
      <c r="Q177" s="144">
        <f t="shared" si="44"/>
        <v>30026.304192673553</v>
      </c>
      <c r="R177" s="144">
        <f t="shared" si="45"/>
        <v>0</v>
      </c>
      <c r="S177" s="144">
        <f t="shared" si="54"/>
        <v>30026.304192673553</v>
      </c>
      <c r="T177" s="124">
        <f t="shared" si="46"/>
        <v>6107044.920543774</v>
      </c>
      <c r="AC177" s="143">
        <f t="shared" si="58"/>
        <v>50618</v>
      </c>
      <c r="AD177" s="119">
        <f t="shared" si="59"/>
        <v>164</v>
      </c>
      <c r="AE177" s="124">
        <f t="shared" si="55"/>
        <v>914387.28178481816</v>
      </c>
      <c r="AF177" s="144">
        <f t="shared" si="60"/>
        <v>4495.7374687753554</v>
      </c>
      <c r="AG177" s="144">
        <f t="shared" si="61"/>
        <v>0</v>
      </c>
      <c r="AH177" s="144">
        <f t="shared" si="62"/>
        <v>4495.7374687753554</v>
      </c>
      <c r="AI177" s="124">
        <f t="shared" si="56"/>
        <v>914387.28178481816</v>
      </c>
    </row>
    <row r="178" spans="1:35" x14ac:dyDescent="0.25">
      <c r="A178" s="70">
        <f t="shared" si="47"/>
        <v>50649</v>
      </c>
      <c r="B178" s="71">
        <f t="shared" si="63"/>
        <v>165</v>
      </c>
      <c r="C178" s="67">
        <f t="shared" si="48"/>
        <v>7021432.2023285925</v>
      </c>
      <c r="D178" s="72">
        <f t="shared" si="49"/>
        <v>34522.041661448915</v>
      </c>
      <c r="E178" s="72">
        <f t="shared" si="50"/>
        <v>0</v>
      </c>
      <c r="F178" s="72">
        <f t="shared" si="51"/>
        <v>34522.041661448915</v>
      </c>
      <c r="G178" s="67">
        <f t="shared" si="43"/>
        <v>7021432.2023285925</v>
      </c>
      <c r="N178" s="143">
        <f t="shared" si="52"/>
        <v>50649</v>
      </c>
      <c r="O178" s="119">
        <f t="shared" si="57"/>
        <v>165</v>
      </c>
      <c r="P178" s="124">
        <f t="shared" si="53"/>
        <v>6107044.920543774</v>
      </c>
      <c r="Q178" s="144">
        <f t="shared" si="44"/>
        <v>30026.304192673553</v>
      </c>
      <c r="R178" s="144">
        <f t="shared" si="45"/>
        <v>0</v>
      </c>
      <c r="S178" s="144">
        <f t="shared" si="54"/>
        <v>30026.304192673553</v>
      </c>
      <c r="T178" s="124">
        <f t="shared" si="46"/>
        <v>6107044.920543774</v>
      </c>
      <c r="AC178" s="143">
        <f t="shared" si="58"/>
        <v>50649</v>
      </c>
      <c r="AD178" s="119">
        <f t="shared" si="59"/>
        <v>165</v>
      </c>
      <c r="AE178" s="124">
        <f t="shared" si="55"/>
        <v>914387.28178481816</v>
      </c>
      <c r="AF178" s="144">
        <f t="shared" si="60"/>
        <v>4495.7374687753554</v>
      </c>
      <c r="AG178" s="144">
        <f t="shared" si="61"/>
        <v>0</v>
      </c>
      <c r="AH178" s="144">
        <f t="shared" si="62"/>
        <v>4495.7374687753554</v>
      </c>
      <c r="AI178" s="124">
        <f t="shared" si="56"/>
        <v>914387.28178481816</v>
      </c>
    </row>
    <row r="179" spans="1:35" x14ac:dyDescent="0.25">
      <c r="A179" s="70">
        <f t="shared" si="47"/>
        <v>50679</v>
      </c>
      <c r="B179" s="71">
        <f t="shared" si="63"/>
        <v>166</v>
      </c>
      <c r="C179" s="67">
        <f t="shared" si="48"/>
        <v>7021432.2023285925</v>
      </c>
      <c r="D179" s="72">
        <f t="shared" si="49"/>
        <v>34522.041661448915</v>
      </c>
      <c r="E179" s="72">
        <f t="shared" si="50"/>
        <v>0</v>
      </c>
      <c r="F179" s="72">
        <f t="shared" si="51"/>
        <v>34522.041661448915</v>
      </c>
      <c r="G179" s="67">
        <f t="shared" si="43"/>
        <v>7021432.2023285925</v>
      </c>
      <c r="N179" s="143">
        <f t="shared" si="52"/>
        <v>50679</v>
      </c>
      <c r="O179" s="119">
        <f t="shared" si="57"/>
        <v>166</v>
      </c>
      <c r="P179" s="124">
        <f t="shared" si="53"/>
        <v>6107044.920543774</v>
      </c>
      <c r="Q179" s="144">
        <f t="shared" si="44"/>
        <v>30026.304192673553</v>
      </c>
      <c r="R179" s="144">
        <f t="shared" si="45"/>
        <v>0</v>
      </c>
      <c r="S179" s="144">
        <f t="shared" si="54"/>
        <v>30026.304192673553</v>
      </c>
      <c r="T179" s="124">
        <f t="shared" si="46"/>
        <v>6107044.920543774</v>
      </c>
      <c r="AC179" s="143">
        <f t="shared" si="58"/>
        <v>50679</v>
      </c>
      <c r="AD179" s="119">
        <f t="shared" si="59"/>
        <v>166</v>
      </c>
      <c r="AE179" s="124">
        <f t="shared" si="55"/>
        <v>914387.28178481816</v>
      </c>
      <c r="AF179" s="144">
        <f t="shared" si="60"/>
        <v>4495.7374687753554</v>
      </c>
      <c r="AG179" s="144">
        <f t="shared" si="61"/>
        <v>0</v>
      </c>
      <c r="AH179" s="144">
        <f t="shared" si="62"/>
        <v>4495.7374687753554</v>
      </c>
      <c r="AI179" s="124">
        <f t="shared" si="56"/>
        <v>914387.28178481816</v>
      </c>
    </row>
    <row r="180" spans="1:35" x14ac:dyDescent="0.25">
      <c r="A180" s="70">
        <f t="shared" si="47"/>
        <v>50710</v>
      </c>
      <c r="B180" s="71">
        <f t="shared" si="63"/>
        <v>167</v>
      </c>
      <c r="C180" s="67">
        <f t="shared" si="48"/>
        <v>7021432.2023285925</v>
      </c>
      <c r="D180" s="72">
        <f t="shared" si="49"/>
        <v>34522.041661448915</v>
      </c>
      <c r="E180" s="72">
        <f t="shared" si="50"/>
        <v>0</v>
      </c>
      <c r="F180" s="72">
        <f t="shared" si="51"/>
        <v>34522.041661448915</v>
      </c>
      <c r="G180" s="67">
        <f t="shared" si="43"/>
        <v>7021432.2023285925</v>
      </c>
      <c r="N180" s="143">
        <f t="shared" si="52"/>
        <v>50710</v>
      </c>
      <c r="O180" s="119">
        <f t="shared" si="57"/>
        <v>167</v>
      </c>
      <c r="P180" s="124">
        <f t="shared" si="53"/>
        <v>6107044.920543774</v>
      </c>
      <c r="Q180" s="144">
        <f t="shared" si="44"/>
        <v>30026.304192673553</v>
      </c>
      <c r="R180" s="144">
        <f t="shared" si="45"/>
        <v>0</v>
      </c>
      <c r="S180" s="144">
        <f t="shared" si="54"/>
        <v>30026.304192673553</v>
      </c>
      <c r="T180" s="124">
        <f t="shared" si="46"/>
        <v>6107044.920543774</v>
      </c>
      <c r="AC180" s="143">
        <f t="shared" si="58"/>
        <v>50710</v>
      </c>
      <c r="AD180" s="119">
        <f t="shared" si="59"/>
        <v>167</v>
      </c>
      <c r="AE180" s="124">
        <f t="shared" si="55"/>
        <v>914387.28178481816</v>
      </c>
      <c r="AF180" s="144">
        <f t="shared" si="60"/>
        <v>4495.7374687753554</v>
      </c>
      <c r="AG180" s="144">
        <f t="shared" si="61"/>
        <v>0</v>
      </c>
      <c r="AH180" s="144">
        <f t="shared" si="62"/>
        <v>4495.7374687753554</v>
      </c>
      <c r="AI180" s="124">
        <f t="shared" si="56"/>
        <v>914387.28178481816</v>
      </c>
    </row>
    <row r="181" spans="1:35" x14ac:dyDescent="0.25">
      <c r="A181" s="70">
        <f t="shared" si="47"/>
        <v>50740</v>
      </c>
      <c r="B181" s="71">
        <f t="shared" si="63"/>
        <v>168</v>
      </c>
      <c r="C181" s="67">
        <f t="shared" si="48"/>
        <v>7021432.2023285925</v>
      </c>
      <c r="D181" s="72">
        <f t="shared" si="49"/>
        <v>34522.041661448915</v>
      </c>
      <c r="E181" s="72">
        <f t="shared" si="50"/>
        <v>0</v>
      </c>
      <c r="F181" s="72">
        <f t="shared" si="51"/>
        <v>34522.041661448915</v>
      </c>
      <c r="G181" s="67">
        <f t="shared" si="43"/>
        <v>7021432.2023285925</v>
      </c>
      <c r="N181" s="143">
        <f t="shared" si="52"/>
        <v>50740</v>
      </c>
      <c r="O181" s="119">
        <f t="shared" si="57"/>
        <v>168</v>
      </c>
      <c r="P181" s="124">
        <f t="shared" si="53"/>
        <v>6107044.920543774</v>
      </c>
      <c r="Q181" s="144">
        <f t="shared" si="44"/>
        <v>30026.304192673553</v>
      </c>
      <c r="R181" s="144">
        <f t="shared" si="45"/>
        <v>0</v>
      </c>
      <c r="S181" s="144">
        <f t="shared" si="54"/>
        <v>30026.304192673553</v>
      </c>
      <c r="T181" s="124">
        <f t="shared" si="46"/>
        <v>6107044.920543774</v>
      </c>
      <c r="AC181" s="143">
        <f t="shared" si="58"/>
        <v>50740</v>
      </c>
      <c r="AD181" s="119">
        <f t="shared" si="59"/>
        <v>168</v>
      </c>
      <c r="AE181" s="124">
        <f t="shared" si="55"/>
        <v>914387.28178481816</v>
      </c>
      <c r="AF181" s="144">
        <f t="shared" si="60"/>
        <v>4495.7374687753554</v>
      </c>
      <c r="AG181" s="144">
        <f t="shared" si="61"/>
        <v>0</v>
      </c>
      <c r="AH181" s="144">
        <f t="shared" si="62"/>
        <v>4495.7374687753554</v>
      </c>
      <c r="AI181" s="124">
        <f t="shared" si="56"/>
        <v>914387.28178481816</v>
      </c>
    </row>
    <row r="182" spans="1:35" x14ac:dyDescent="0.25">
      <c r="A182" s="70">
        <f t="shared" si="47"/>
        <v>50771</v>
      </c>
      <c r="B182" s="71">
        <f t="shared" si="63"/>
        <v>169</v>
      </c>
      <c r="C182" s="67">
        <f t="shared" si="48"/>
        <v>7021432.2023285925</v>
      </c>
      <c r="D182" s="72">
        <f t="shared" si="49"/>
        <v>34522.041661448915</v>
      </c>
      <c r="E182" s="72">
        <f t="shared" si="50"/>
        <v>0</v>
      </c>
      <c r="F182" s="72">
        <f t="shared" si="51"/>
        <v>34522.041661448915</v>
      </c>
      <c r="G182" s="67">
        <f t="shared" si="43"/>
        <v>7021432.2023285925</v>
      </c>
      <c r="N182" s="143">
        <f t="shared" si="52"/>
        <v>50771</v>
      </c>
      <c r="O182" s="119">
        <f t="shared" si="57"/>
        <v>169</v>
      </c>
      <c r="P182" s="124">
        <f t="shared" si="53"/>
        <v>6107044.920543774</v>
      </c>
      <c r="Q182" s="144">
        <f t="shared" si="44"/>
        <v>30026.304192673553</v>
      </c>
      <c r="R182" s="144">
        <f t="shared" si="45"/>
        <v>0</v>
      </c>
      <c r="S182" s="144">
        <f t="shared" si="54"/>
        <v>30026.304192673553</v>
      </c>
      <c r="T182" s="124">
        <f t="shared" si="46"/>
        <v>6107044.920543774</v>
      </c>
      <c r="AC182" s="143">
        <f t="shared" si="58"/>
        <v>50771</v>
      </c>
      <c r="AD182" s="119">
        <f t="shared" si="59"/>
        <v>169</v>
      </c>
      <c r="AE182" s="124">
        <f t="shared" si="55"/>
        <v>914387.28178481816</v>
      </c>
      <c r="AF182" s="144">
        <f t="shared" si="60"/>
        <v>4495.7374687753554</v>
      </c>
      <c r="AG182" s="144">
        <f t="shared" si="61"/>
        <v>0</v>
      </c>
      <c r="AH182" s="144">
        <f t="shared" si="62"/>
        <v>4495.7374687753554</v>
      </c>
      <c r="AI182" s="124">
        <f t="shared" si="56"/>
        <v>914387.28178481816</v>
      </c>
    </row>
    <row r="183" spans="1:35" x14ac:dyDescent="0.25">
      <c r="A183" s="70">
        <f t="shared" si="47"/>
        <v>50802</v>
      </c>
      <c r="B183" s="71">
        <f t="shared" si="63"/>
        <v>170</v>
      </c>
      <c r="C183" s="67">
        <f t="shared" si="48"/>
        <v>7021432.2023285925</v>
      </c>
      <c r="D183" s="72">
        <f t="shared" si="49"/>
        <v>34522.041661448915</v>
      </c>
      <c r="E183" s="72">
        <f t="shared" si="50"/>
        <v>0</v>
      </c>
      <c r="F183" s="72">
        <f t="shared" si="51"/>
        <v>34522.041661448915</v>
      </c>
      <c r="G183" s="67">
        <f t="shared" si="43"/>
        <v>7021432.2023285925</v>
      </c>
      <c r="N183" s="143">
        <f t="shared" si="52"/>
        <v>50802</v>
      </c>
      <c r="O183" s="119">
        <f t="shared" si="57"/>
        <v>170</v>
      </c>
      <c r="P183" s="124">
        <f t="shared" si="53"/>
        <v>6107044.920543774</v>
      </c>
      <c r="Q183" s="144">
        <f t="shared" si="44"/>
        <v>30026.304192673553</v>
      </c>
      <c r="R183" s="144">
        <f t="shared" si="45"/>
        <v>0</v>
      </c>
      <c r="S183" s="144">
        <f t="shared" si="54"/>
        <v>30026.304192673553</v>
      </c>
      <c r="T183" s="124">
        <f t="shared" si="46"/>
        <v>6107044.920543774</v>
      </c>
      <c r="AC183" s="143">
        <f t="shared" si="58"/>
        <v>50802</v>
      </c>
      <c r="AD183" s="119">
        <f t="shared" si="59"/>
        <v>170</v>
      </c>
      <c r="AE183" s="124">
        <f t="shared" si="55"/>
        <v>914387.28178481816</v>
      </c>
      <c r="AF183" s="144">
        <f t="shared" si="60"/>
        <v>4495.7374687753554</v>
      </c>
      <c r="AG183" s="144">
        <f t="shared" si="61"/>
        <v>0</v>
      </c>
      <c r="AH183" s="144">
        <f t="shared" si="62"/>
        <v>4495.7374687753554</v>
      </c>
      <c r="AI183" s="124">
        <f t="shared" si="56"/>
        <v>914387.28178481816</v>
      </c>
    </row>
    <row r="184" spans="1:35" x14ac:dyDescent="0.25">
      <c r="A184" s="70">
        <f t="shared" si="47"/>
        <v>50830</v>
      </c>
      <c r="B184" s="71">
        <f t="shared" si="63"/>
        <v>171</v>
      </c>
      <c r="C184" s="67">
        <f t="shared" si="48"/>
        <v>7021432.2023285925</v>
      </c>
      <c r="D184" s="72">
        <f t="shared" si="49"/>
        <v>34522.041661448915</v>
      </c>
      <c r="E184" s="72">
        <f t="shared" si="50"/>
        <v>0</v>
      </c>
      <c r="F184" s="72">
        <f t="shared" si="51"/>
        <v>34522.041661448915</v>
      </c>
      <c r="G184" s="67">
        <f t="shared" si="43"/>
        <v>7021432.2023285925</v>
      </c>
      <c r="N184" s="143">
        <f t="shared" si="52"/>
        <v>50830</v>
      </c>
      <c r="O184" s="119">
        <f t="shared" si="57"/>
        <v>171</v>
      </c>
      <c r="P184" s="124">
        <f t="shared" si="53"/>
        <v>6107044.920543774</v>
      </c>
      <c r="Q184" s="144">
        <f t="shared" si="44"/>
        <v>30026.304192673553</v>
      </c>
      <c r="R184" s="144">
        <f t="shared" si="45"/>
        <v>0</v>
      </c>
      <c r="S184" s="144">
        <f t="shared" si="54"/>
        <v>30026.304192673553</v>
      </c>
      <c r="T184" s="124">
        <f t="shared" si="46"/>
        <v>6107044.920543774</v>
      </c>
      <c r="AC184" s="143">
        <f t="shared" si="58"/>
        <v>50830</v>
      </c>
      <c r="AD184" s="119">
        <f t="shared" si="59"/>
        <v>171</v>
      </c>
      <c r="AE184" s="124">
        <f t="shared" si="55"/>
        <v>914387.28178481816</v>
      </c>
      <c r="AF184" s="144">
        <f t="shared" si="60"/>
        <v>4495.7374687753554</v>
      </c>
      <c r="AG184" s="144">
        <f t="shared" si="61"/>
        <v>0</v>
      </c>
      <c r="AH184" s="144">
        <f t="shared" si="62"/>
        <v>4495.7374687753554</v>
      </c>
      <c r="AI184" s="124">
        <f t="shared" si="56"/>
        <v>914387.28178481816</v>
      </c>
    </row>
    <row r="185" spans="1:35" x14ac:dyDescent="0.25">
      <c r="A185" s="70">
        <f t="shared" si="47"/>
        <v>50861</v>
      </c>
      <c r="B185" s="71">
        <f t="shared" si="63"/>
        <v>172</v>
      </c>
      <c r="C185" s="67">
        <f t="shared" si="48"/>
        <v>7021432.2023285925</v>
      </c>
      <c r="D185" s="72">
        <f t="shared" si="49"/>
        <v>34522.041661448915</v>
      </c>
      <c r="E185" s="72">
        <f t="shared" si="50"/>
        <v>0</v>
      </c>
      <c r="F185" s="72">
        <f t="shared" si="51"/>
        <v>34522.041661448915</v>
      </c>
      <c r="G185" s="67">
        <f t="shared" si="43"/>
        <v>7021432.2023285925</v>
      </c>
      <c r="N185" s="143">
        <f t="shared" si="52"/>
        <v>50861</v>
      </c>
      <c r="O185" s="119">
        <f t="shared" si="57"/>
        <v>172</v>
      </c>
      <c r="P185" s="124">
        <f t="shared" si="53"/>
        <v>6107044.920543774</v>
      </c>
      <c r="Q185" s="144">
        <f t="shared" si="44"/>
        <v>30026.304192673553</v>
      </c>
      <c r="R185" s="144">
        <f t="shared" si="45"/>
        <v>0</v>
      </c>
      <c r="S185" s="144">
        <f t="shared" si="54"/>
        <v>30026.304192673553</v>
      </c>
      <c r="T185" s="124">
        <f t="shared" si="46"/>
        <v>6107044.920543774</v>
      </c>
      <c r="AC185" s="143">
        <f t="shared" si="58"/>
        <v>50861</v>
      </c>
      <c r="AD185" s="119">
        <f t="shared" si="59"/>
        <v>172</v>
      </c>
      <c r="AE185" s="124">
        <f t="shared" si="55"/>
        <v>914387.28178481816</v>
      </c>
      <c r="AF185" s="144">
        <f t="shared" si="60"/>
        <v>4495.7374687753554</v>
      </c>
      <c r="AG185" s="144">
        <f t="shared" si="61"/>
        <v>0</v>
      </c>
      <c r="AH185" s="144">
        <f t="shared" si="62"/>
        <v>4495.7374687753554</v>
      </c>
      <c r="AI185" s="124">
        <f t="shared" si="56"/>
        <v>914387.28178481816</v>
      </c>
    </row>
    <row r="186" spans="1:35" x14ac:dyDescent="0.25">
      <c r="A186" s="70">
        <f t="shared" si="47"/>
        <v>50891</v>
      </c>
      <c r="B186" s="71">
        <f t="shared" si="63"/>
        <v>173</v>
      </c>
      <c r="C186" s="67">
        <f t="shared" si="48"/>
        <v>7021432.2023285925</v>
      </c>
      <c r="D186" s="72">
        <f t="shared" si="49"/>
        <v>34522.041661448915</v>
      </c>
      <c r="E186" s="72">
        <f t="shared" si="50"/>
        <v>0</v>
      </c>
      <c r="F186" s="72">
        <f t="shared" si="51"/>
        <v>34522.041661448915</v>
      </c>
      <c r="G186" s="67">
        <f t="shared" si="43"/>
        <v>7021432.2023285925</v>
      </c>
      <c r="N186" s="143">
        <f t="shared" si="52"/>
        <v>50891</v>
      </c>
      <c r="O186" s="119">
        <f t="shared" si="57"/>
        <v>173</v>
      </c>
      <c r="P186" s="124">
        <f t="shared" si="53"/>
        <v>6107044.920543774</v>
      </c>
      <c r="Q186" s="144">
        <f t="shared" si="44"/>
        <v>30026.304192673553</v>
      </c>
      <c r="R186" s="144">
        <f t="shared" si="45"/>
        <v>0</v>
      </c>
      <c r="S186" s="144">
        <f t="shared" si="54"/>
        <v>30026.304192673553</v>
      </c>
      <c r="T186" s="124">
        <f t="shared" si="46"/>
        <v>6107044.920543774</v>
      </c>
      <c r="AC186" s="143">
        <f t="shared" si="58"/>
        <v>50891</v>
      </c>
      <c r="AD186" s="119">
        <f t="shared" si="59"/>
        <v>173</v>
      </c>
      <c r="AE186" s="124">
        <f t="shared" si="55"/>
        <v>914387.28178481816</v>
      </c>
      <c r="AF186" s="144">
        <f t="shared" si="60"/>
        <v>4495.7374687753554</v>
      </c>
      <c r="AG186" s="144">
        <f t="shared" si="61"/>
        <v>0</v>
      </c>
      <c r="AH186" s="144">
        <f t="shared" si="62"/>
        <v>4495.7374687753554</v>
      </c>
      <c r="AI186" s="124">
        <f t="shared" si="56"/>
        <v>914387.28178481816</v>
      </c>
    </row>
    <row r="187" spans="1:35" x14ac:dyDescent="0.25">
      <c r="A187" s="70">
        <f t="shared" si="47"/>
        <v>50922</v>
      </c>
      <c r="B187" s="71">
        <f t="shared" si="63"/>
        <v>174</v>
      </c>
      <c r="C187" s="67">
        <f t="shared" si="48"/>
        <v>7021432.2023285925</v>
      </c>
      <c r="D187" s="72">
        <f t="shared" si="49"/>
        <v>34522.041661448915</v>
      </c>
      <c r="E187" s="72">
        <f t="shared" si="50"/>
        <v>0</v>
      </c>
      <c r="F187" s="72">
        <f t="shared" si="51"/>
        <v>34522.041661448915</v>
      </c>
      <c r="G187" s="67">
        <f t="shared" si="43"/>
        <v>7021432.2023285925</v>
      </c>
      <c r="N187" s="143">
        <f t="shared" si="52"/>
        <v>50922</v>
      </c>
      <c r="O187" s="119">
        <f t="shared" si="57"/>
        <v>174</v>
      </c>
      <c r="P187" s="124">
        <f t="shared" si="53"/>
        <v>6107044.920543774</v>
      </c>
      <c r="Q187" s="144">
        <f t="shared" si="44"/>
        <v>30026.304192673553</v>
      </c>
      <c r="R187" s="144">
        <f t="shared" si="45"/>
        <v>0</v>
      </c>
      <c r="S187" s="144">
        <f t="shared" si="54"/>
        <v>30026.304192673553</v>
      </c>
      <c r="T187" s="124">
        <f t="shared" si="46"/>
        <v>6107044.920543774</v>
      </c>
      <c r="AC187" s="143">
        <f t="shared" si="58"/>
        <v>50922</v>
      </c>
      <c r="AD187" s="119">
        <f t="shared" si="59"/>
        <v>174</v>
      </c>
      <c r="AE187" s="124">
        <f t="shared" si="55"/>
        <v>914387.28178481816</v>
      </c>
      <c r="AF187" s="144">
        <f t="shared" si="60"/>
        <v>4495.7374687753554</v>
      </c>
      <c r="AG187" s="144">
        <f t="shared" si="61"/>
        <v>0</v>
      </c>
      <c r="AH187" s="144">
        <f t="shared" si="62"/>
        <v>4495.7374687753554</v>
      </c>
      <c r="AI187" s="124">
        <f t="shared" si="56"/>
        <v>914387.28178481816</v>
      </c>
    </row>
    <row r="188" spans="1:35" x14ac:dyDescent="0.25">
      <c r="A188" s="70">
        <f t="shared" si="47"/>
        <v>50952</v>
      </c>
      <c r="B188" s="71">
        <f t="shared" si="63"/>
        <v>175</v>
      </c>
      <c r="C188" s="67">
        <f t="shared" si="48"/>
        <v>7021432.2023285925</v>
      </c>
      <c r="D188" s="72">
        <f t="shared" si="49"/>
        <v>34522.041661448915</v>
      </c>
      <c r="E188" s="72">
        <f t="shared" si="50"/>
        <v>0</v>
      </c>
      <c r="F188" s="72">
        <f t="shared" si="51"/>
        <v>34522.041661448915</v>
      </c>
      <c r="G188" s="67">
        <f t="shared" si="43"/>
        <v>7021432.2023285925</v>
      </c>
      <c r="N188" s="143">
        <f t="shared" si="52"/>
        <v>50952</v>
      </c>
      <c r="O188" s="119">
        <f t="shared" si="57"/>
        <v>175</v>
      </c>
      <c r="P188" s="124">
        <f t="shared" si="53"/>
        <v>6107044.920543774</v>
      </c>
      <c r="Q188" s="144">
        <f t="shared" si="44"/>
        <v>30026.304192673553</v>
      </c>
      <c r="R188" s="144">
        <f t="shared" si="45"/>
        <v>0</v>
      </c>
      <c r="S188" s="144">
        <f t="shared" si="54"/>
        <v>30026.304192673553</v>
      </c>
      <c r="T188" s="124">
        <f t="shared" si="46"/>
        <v>6107044.920543774</v>
      </c>
      <c r="AC188" s="143">
        <f t="shared" si="58"/>
        <v>50952</v>
      </c>
      <c r="AD188" s="119">
        <f t="shared" si="59"/>
        <v>175</v>
      </c>
      <c r="AE188" s="124">
        <f t="shared" si="55"/>
        <v>914387.28178481816</v>
      </c>
      <c r="AF188" s="144">
        <f t="shared" si="60"/>
        <v>4495.7374687753554</v>
      </c>
      <c r="AG188" s="144">
        <f t="shared" si="61"/>
        <v>0</v>
      </c>
      <c r="AH188" s="144">
        <f t="shared" si="62"/>
        <v>4495.7374687753554</v>
      </c>
      <c r="AI188" s="124">
        <f t="shared" si="56"/>
        <v>914387.28178481816</v>
      </c>
    </row>
    <row r="189" spans="1:35" x14ac:dyDescent="0.25">
      <c r="A189" s="70">
        <f t="shared" si="47"/>
        <v>50983</v>
      </c>
      <c r="B189" s="71">
        <f t="shared" si="63"/>
        <v>176</v>
      </c>
      <c r="C189" s="67">
        <f t="shared" si="48"/>
        <v>7021432.2023285925</v>
      </c>
      <c r="D189" s="72">
        <f t="shared" si="49"/>
        <v>34522.041661448915</v>
      </c>
      <c r="E189" s="72">
        <f t="shared" si="50"/>
        <v>0</v>
      </c>
      <c r="F189" s="72">
        <f t="shared" si="51"/>
        <v>34522.041661448915</v>
      </c>
      <c r="G189" s="67">
        <f t="shared" si="43"/>
        <v>7021432.2023285925</v>
      </c>
      <c r="N189" s="143">
        <f t="shared" si="52"/>
        <v>50983</v>
      </c>
      <c r="O189" s="119">
        <f t="shared" si="57"/>
        <v>176</v>
      </c>
      <c r="P189" s="124">
        <f t="shared" si="53"/>
        <v>6107044.920543774</v>
      </c>
      <c r="Q189" s="144">
        <f t="shared" si="44"/>
        <v>30026.304192673553</v>
      </c>
      <c r="R189" s="144">
        <f t="shared" si="45"/>
        <v>0</v>
      </c>
      <c r="S189" s="144">
        <f t="shared" si="54"/>
        <v>30026.304192673553</v>
      </c>
      <c r="T189" s="124">
        <f t="shared" si="46"/>
        <v>6107044.920543774</v>
      </c>
      <c r="AC189" s="143">
        <f t="shared" si="58"/>
        <v>50983</v>
      </c>
      <c r="AD189" s="119">
        <f t="shared" si="59"/>
        <v>176</v>
      </c>
      <c r="AE189" s="124">
        <f t="shared" si="55"/>
        <v>914387.28178481816</v>
      </c>
      <c r="AF189" s="144">
        <f t="shared" si="60"/>
        <v>4495.7374687753554</v>
      </c>
      <c r="AG189" s="144">
        <f t="shared" si="61"/>
        <v>0</v>
      </c>
      <c r="AH189" s="144">
        <f t="shared" si="62"/>
        <v>4495.7374687753554</v>
      </c>
      <c r="AI189" s="124">
        <f t="shared" si="56"/>
        <v>914387.28178481816</v>
      </c>
    </row>
    <row r="190" spans="1:35" x14ac:dyDescent="0.25">
      <c r="A190" s="70">
        <f t="shared" si="47"/>
        <v>51014</v>
      </c>
      <c r="B190" s="71">
        <f t="shared" si="63"/>
        <v>177</v>
      </c>
      <c r="C190" s="67">
        <f t="shared" si="48"/>
        <v>7021432.2023285925</v>
      </c>
      <c r="D190" s="72">
        <f t="shared" si="49"/>
        <v>34522.041661448915</v>
      </c>
      <c r="E190" s="72">
        <f t="shared" si="50"/>
        <v>0</v>
      </c>
      <c r="F190" s="72">
        <f t="shared" si="51"/>
        <v>34522.041661448915</v>
      </c>
      <c r="G190" s="67">
        <f t="shared" si="43"/>
        <v>7021432.2023285925</v>
      </c>
      <c r="N190" s="143">
        <f t="shared" si="52"/>
        <v>51014</v>
      </c>
      <c r="O190" s="119">
        <f t="shared" si="57"/>
        <v>177</v>
      </c>
      <c r="P190" s="124">
        <f t="shared" si="53"/>
        <v>6107044.920543774</v>
      </c>
      <c r="Q190" s="144">
        <f t="shared" si="44"/>
        <v>30026.304192673553</v>
      </c>
      <c r="R190" s="144">
        <f t="shared" si="45"/>
        <v>0</v>
      </c>
      <c r="S190" s="144">
        <f t="shared" si="54"/>
        <v>30026.304192673553</v>
      </c>
      <c r="T190" s="124">
        <f t="shared" si="46"/>
        <v>6107044.920543774</v>
      </c>
      <c r="AC190" s="143">
        <f t="shared" si="58"/>
        <v>51014</v>
      </c>
      <c r="AD190" s="119">
        <f t="shared" si="59"/>
        <v>177</v>
      </c>
      <c r="AE190" s="124">
        <f t="shared" si="55"/>
        <v>914387.28178481816</v>
      </c>
      <c r="AF190" s="144">
        <f t="shared" si="60"/>
        <v>4495.7374687753554</v>
      </c>
      <c r="AG190" s="144">
        <f t="shared" si="61"/>
        <v>0</v>
      </c>
      <c r="AH190" s="144">
        <f t="shared" si="62"/>
        <v>4495.7374687753554</v>
      </c>
      <c r="AI190" s="124">
        <f t="shared" si="56"/>
        <v>914387.28178481816</v>
      </c>
    </row>
    <row r="191" spans="1:35" x14ac:dyDescent="0.25">
      <c r="A191" s="70">
        <f t="shared" si="47"/>
        <v>51044</v>
      </c>
      <c r="B191" s="71">
        <f t="shared" si="63"/>
        <v>178</v>
      </c>
      <c r="C191" s="67">
        <f t="shared" si="48"/>
        <v>7021432.2023285925</v>
      </c>
      <c r="D191" s="72">
        <f t="shared" si="49"/>
        <v>34522.041661448915</v>
      </c>
      <c r="E191" s="72">
        <f t="shared" si="50"/>
        <v>0</v>
      </c>
      <c r="F191" s="72">
        <f t="shared" si="51"/>
        <v>34522.041661448915</v>
      </c>
      <c r="G191" s="67">
        <f t="shared" si="43"/>
        <v>7021432.2023285925</v>
      </c>
      <c r="N191" s="143">
        <f t="shared" si="52"/>
        <v>51044</v>
      </c>
      <c r="O191" s="119">
        <f t="shared" si="57"/>
        <v>178</v>
      </c>
      <c r="P191" s="124">
        <f t="shared" si="53"/>
        <v>6107044.920543774</v>
      </c>
      <c r="Q191" s="144">
        <f t="shared" si="44"/>
        <v>30026.304192673553</v>
      </c>
      <c r="R191" s="144">
        <f t="shared" si="45"/>
        <v>0</v>
      </c>
      <c r="S191" s="144">
        <f t="shared" si="54"/>
        <v>30026.304192673553</v>
      </c>
      <c r="T191" s="124">
        <f t="shared" si="46"/>
        <v>6107044.920543774</v>
      </c>
      <c r="AC191" s="143">
        <f t="shared" si="58"/>
        <v>51044</v>
      </c>
      <c r="AD191" s="119">
        <f t="shared" si="59"/>
        <v>178</v>
      </c>
      <c r="AE191" s="124">
        <f t="shared" si="55"/>
        <v>914387.28178481816</v>
      </c>
      <c r="AF191" s="144">
        <f t="shared" si="60"/>
        <v>4495.7374687753554</v>
      </c>
      <c r="AG191" s="144">
        <f t="shared" si="61"/>
        <v>0</v>
      </c>
      <c r="AH191" s="144">
        <f t="shared" si="62"/>
        <v>4495.7374687753554</v>
      </c>
      <c r="AI191" s="124">
        <f t="shared" si="56"/>
        <v>914387.28178481816</v>
      </c>
    </row>
    <row r="192" spans="1:35" x14ac:dyDescent="0.25">
      <c r="A192" s="70">
        <f t="shared" si="47"/>
        <v>51075</v>
      </c>
      <c r="B192" s="71">
        <f t="shared" si="63"/>
        <v>179</v>
      </c>
      <c r="C192" s="67">
        <f t="shared" si="48"/>
        <v>7021432.2023285925</v>
      </c>
      <c r="D192" s="72">
        <f t="shared" si="49"/>
        <v>34522.041661448915</v>
      </c>
      <c r="E192" s="72">
        <f t="shared" si="50"/>
        <v>0</v>
      </c>
      <c r="F192" s="72">
        <f t="shared" si="51"/>
        <v>34522.041661448915</v>
      </c>
      <c r="G192" s="67">
        <f t="shared" si="43"/>
        <v>7021432.2023285925</v>
      </c>
      <c r="N192" s="143">
        <f t="shared" si="52"/>
        <v>51075</v>
      </c>
      <c r="O192" s="119">
        <f t="shared" si="57"/>
        <v>179</v>
      </c>
      <c r="P192" s="124">
        <f t="shared" si="53"/>
        <v>6107044.920543774</v>
      </c>
      <c r="Q192" s="144">
        <f t="shared" si="44"/>
        <v>30026.304192673553</v>
      </c>
      <c r="R192" s="144">
        <f t="shared" si="45"/>
        <v>0</v>
      </c>
      <c r="S192" s="144">
        <f t="shared" si="54"/>
        <v>30026.304192673553</v>
      </c>
      <c r="T192" s="124">
        <f t="shared" si="46"/>
        <v>6107044.920543774</v>
      </c>
      <c r="AC192" s="143">
        <f t="shared" si="58"/>
        <v>51075</v>
      </c>
      <c r="AD192" s="119">
        <f t="shared" si="59"/>
        <v>179</v>
      </c>
      <c r="AE192" s="124">
        <f t="shared" si="55"/>
        <v>914387.28178481816</v>
      </c>
      <c r="AF192" s="144">
        <f t="shared" si="60"/>
        <v>4495.7374687753554</v>
      </c>
      <c r="AG192" s="144">
        <f t="shared" si="61"/>
        <v>0</v>
      </c>
      <c r="AH192" s="144">
        <f t="shared" si="62"/>
        <v>4495.7374687753554</v>
      </c>
      <c r="AI192" s="124">
        <f t="shared" si="56"/>
        <v>914387.28178481816</v>
      </c>
    </row>
    <row r="193" spans="1:35" x14ac:dyDescent="0.25">
      <c r="A193" s="70">
        <f t="shared" si="47"/>
        <v>51105</v>
      </c>
      <c r="B193" s="71">
        <f t="shared" si="63"/>
        <v>180</v>
      </c>
      <c r="C193" s="67">
        <f t="shared" si="48"/>
        <v>7021432.2023285925</v>
      </c>
      <c r="D193" s="72">
        <f t="shared" si="49"/>
        <v>34522.041661448915</v>
      </c>
      <c r="E193" s="72">
        <f t="shared" si="50"/>
        <v>0</v>
      </c>
      <c r="F193" s="72">
        <f t="shared" si="51"/>
        <v>34522.041661448915</v>
      </c>
      <c r="G193" s="67">
        <f t="shared" si="43"/>
        <v>7021432.2023285925</v>
      </c>
      <c r="N193" s="143">
        <f t="shared" si="52"/>
        <v>51105</v>
      </c>
      <c r="O193" s="119">
        <f t="shared" si="57"/>
        <v>180</v>
      </c>
      <c r="P193" s="124">
        <f t="shared" si="53"/>
        <v>6107044.920543774</v>
      </c>
      <c r="Q193" s="144">
        <f t="shared" si="44"/>
        <v>30026.304192673553</v>
      </c>
      <c r="R193" s="144">
        <f t="shared" si="45"/>
        <v>0</v>
      </c>
      <c r="S193" s="144">
        <f t="shared" si="54"/>
        <v>30026.304192673553</v>
      </c>
      <c r="T193" s="124">
        <f t="shared" si="46"/>
        <v>6107044.920543774</v>
      </c>
      <c r="AC193" s="143">
        <f t="shared" si="58"/>
        <v>51105</v>
      </c>
      <c r="AD193" s="119">
        <f t="shared" si="59"/>
        <v>180</v>
      </c>
      <c r="AE193" s="124">
        <f t="shared" si="55"/>
        <v>914387.28178481816</v>
      </c>
      <c r="AF193" s="144">
        <f t="shared" si="60"/>
        <v>4495.7374687753554</v>
      </c>
      <c r="AG193" s="144">
        <f t="shared" si="61"/>
        <v>0</v>
      </c>
      <c r="AH193" s="144">
        <f t="shared" si="62"/>
        <v>4495.7374687753554</v>
      </c>
      <c r="AI193" s="124">
        <f t="shared" si="56"/>
        <v>914387.28178481816</v>
      </c>
    </row>
    <row r="194" spans="1:35" x14ac:dyDescent="0.25">
      <c r="A194" s="70">
        <f t="shared" si="47"/>
        <v>51136</v>
      </c>
      <c r="B194" s="71">
        <f t="shared" si="63"/>
        <v>181</v>
      </c>
      <c r="C194" s="67">
        <f t="shared" si="48"/>
        <v>7021432.2023285925</v>
      </c>
      <c r="D194" s="72">
        <f t="shared" si="49"/>
        <v>34522.041661448915</v>
      </c>
      <c r="E194" s="72">
        <f t="shared" si="50"/>
        <v>0</v>
      </c>
      <c r="F194" s="72">
        <f t="shared" si="51"/>
        <v>34522.041661448915</v>
      </c>
      <c r="G194" s="67">
        <f t="shared" si="43"/>
        <v>7021432.2023285925</v>
      </c>
      <c r="N194" s="143">
        <f t="shared" si="52"/>
        <v>51136</v>
      </c>
      <c r="O194" s="119">
        <f t="shared" si="57"/>
        <v>181</v>
      </c>
      <c r="P194" s="124">
        <f t="shared" si="53"/>
        <v>6107044.920543774</v>
      </c>
      <c r="Q194" s="144">
        <f t="shared" si="44"/>
        <v>30026.304192673553</v>
      </c>
      <c r="R194" s="144">
        <f t="shared" si="45"/>
        <v>0</v>
      </c>
      <c r="S194" s="144">
        <f t="shared" si="54"/>
        <v>30026.304192673553</v>
      </c>
      <c r="T194" s="124">
        <f t="shared" si="46"/>
        <v>6107044.920543774</v>
      </c>
      <c r="AC194" s="143">
        <f t="shared" si="58"/>
        <v>51136</v>
      </c>
      <c r="AD194" s="119">
        <f t="shared" si="59"/>
        <v>181</v>
      </c>
      <c r="AE194" s="124">
        <f t="shared" si="55"/>
        <v>914387.28178481816</v>
      </c>
      <c r="AF194" s="144">
        <f t="shared" si="60"/>
        <v>4495.7374687753554</v>
      </c>
      <c r="AG194" s="144">
        <f t="shared" si="61"/>
        <v>0</v>
      </c>
      <c r="AH194" s="144">
        <f t="shared" si="62"/>
        <v>4495.7374687753554</v>
      </c>
      <c r="AI194" s="124">
        <f t="shared" si="56"/>
        <v>914387.28178481816</v>
      </c>
    </row>
    <row r="195" spans="1:35" x14ac:dyDescent="0.25">
      <c r="A195" s="70">
        <f t="shared" si="47"/>
        <v>51167</v>
      </c>
      <c r="B195" s="71">
        <f t="shared" si="63"/>
        <v>182</v>
      </c>
      <c r="C195" s="67">
        <f t="shared" si="48"/>
        <v>7021432.2023285925</v>
      </c>
      <c r="D195" s="72">
        <f t="shared" si="49"/>
        <v>34522.041661448915</v>
      </c>
      <c r="E195" s="72">
        <f t="shared" si="50"/>
        <v>0</v>
      </c>
      <c r="F195" s="72">
        <f t="shared" si="51"/>
        <v>34522.041661448915</v>
      </c>
      <c r="G195" s="67">
        <f t="shared" si="43"/>
        <v>7021432.2023285925</v>
      </c>
      <c r="N195" s="143">
        <f t="shared" si="52"/>
        <v>51167</v>
      </c>
      <c r="O195" s="119">
        <f t="shared" si="57"/>
        <v>182</v>
      </c>
      <c r="P195" s="124">
        <f t="shared" si="53"/>
        <v>6107044.920543774</v>
      </c>
      <c r="Q195" s="144">
        <f t="shared" si="44"/>
        <v>30026.304192673553</v>
      </c>
      <c r="R195" s="144">
        <f t="shared" si="45"/>
        <v>0</v>
      </c>
      <c r="S195" s="144">
        <f t="shared" si="54"/>
        <v>30026.304192673553</v>
      </c>
      <c r="T195" s="124">
        <f t="shared" si="46"/>
        <v>6107044.920543774</v>
      </c>
      <c r="AC195" s="143">
        <f t="shared" si="58"/>
        <v>51167</v>
      </c>
      <c r="AD195" s="119">
        <f t="shared" si="59"/>
        <v>182</v>
      </c>
      <c r="AE195" s="124">
        <f t="shared" si="55"/>
        <v>914387.28178481816</v>
      </c>
      <c r="AF195" s="144">
        <f t="shared" si="60"/>
        <v>4495.7374687753554</v>
      </c>
      <c r="AG195" s="144">
        <f t="shared" si="61"/>
        <v>0</v>
      </c>
      <c r="AH195" s="144">
        <f t="shared" si="62"/>
        <v>4495.7374687753554</v>
      </c>
      <c r="AI195" s="124">
        <f t="shared" si="56"/>
        <v>914387.28178481816</v>
      </c>
    </row>
    <row r="196" spans="1:35" x14ac:dyDescent="0.25">
      <c r="A196" s="70">
        <f t="shared" si="47"/>
        <v>51196</v>
      </c>
      <c r="B196" s="71">
        <f t="shared" si="63"/>
        <v>183</v>
      </c>
      <c r="C196" s="67">
        <f t="shared" si="48"/>
        <v>7021432.2023285925</v>
      </c>
      <c r="D196" s="72">
        <f t="shared" si="49"/>
        <v>34522.041661448915</v>
      </c>
      <c r="E196" s="72">
        <f t="shared" si="50"/>
        <v>0</v>
      </c>
      <c r="F196" s="72">
        <f t="shared" si="51"/>
        <v>34522.041661448915</v>
      </c>
      <c r="G196" s="67">
        <f t="shared" si="43"/>
        <v>7021432.2023285925</v>
      </c>
      <c r="N196" s="143">
        <f t="shared" si="52"/>
        <v>51196</v>
      </c>
      <c r="O196" s="119">
        <f t="shared" si="57"/>
        <v>183</v>
      </c>
      <c r="P196" s="124">
        <f t="shared" si="53"/>
        <v>6107044.920543774</v>
      </c>
      <c r="Q196" s="144">
        <f t="shared" si="44"/>
        <v>30026.304192673553</v>
      </c>
      <c r="R196" s="144">
        <f t="shared" si="45"/>
        <v>0</v>
      </c>
      <c r="S196" s="144">
        <f t="shared" si="54"/>
        <v>30026.304192673553</v>
      </c>
      <c r="T196" s="124">
        <f t="shared" si="46"/>
        <v>6107044.920543774</v>
      </c>
      <c r="AC196" s="143">
        <f t="shared" si="58"/>
        <v>51196</v>
      </c>
      <c r="AD196" s="119">
        <f t="shared" si="59"/>
        <v>183</v>
      </c>
      <c r="AE196" s="124">
        <f t="shared" si="55"/>
        <v>914387.28178481816</v>
      </c>
      <c r="AF196" s="144">
        <f t="shared" si="60"/>
        <v>4495.7374687753554</v>
      </c>
      <c r="AG196" s="144">
        <f t="shared" si="61"/>
        <v>0</v>
      </c>
      <c r="AH196" s="144">
        <f t="shared" si="62"/>
        <v>4495.7374687753554</v>
      </c>
      <c r="AI196" s="124">
        <f t="shared" si="56"/>
        <v>914387.28178481816</v>
      </c>
    </row>
    <row r="197" spans="1:35" x14ac:dyDescent="0.25">
      <c r="A197" s="70">
        <f t="shared" si="47"/>
        <v>51227</v>
      </c>
      <c r="B197" s="71">
        <f t="shared" si="63"/>
        <v>184</v>
      </c>
      <c r="C197" s="67">
        <f t="shared" si="48"/>
        <v>7021432.2023285925</v>
      </c>
      <c r="D197" s="72">
        <f t="shared" si="49"/>
        <v>34522.041661448915</v>
      </c>
      <c r="E197" s="72">
        <f t="shared" si="50"/>
        <v>0</v>
      </c>
      <c r="F197" s="72">
        <f t="shared" si="51"/>
        <v>34522.041661448915</v>
      </c>
      <c r="G197" s="67">
        <f t="shared" si="43"/>
        <v>7021432.2023285925</v>
      </c>
      <c r="N197" s="143">
        <f t="shared" si="52"/>
        <v>51227</v>
      </c>
      <c r="O197" s="119">
        <f t="shared" si="57"/>
        <v>184</v>
      </c>
      <c r="P197" s="124">
        <f t="shared" si="53"/>
        <v>6107044.920543774</v>
      </c>
      <c r="Q197" s="144">
        <f t="shared" si="44"/>
        <v>30026.304192673553</v>
      </c>
      <c r="R197" s="144">
        <f t="shared" si="45"/>
        <v>0</v>
      </c>
      <c r="S197" s="144">
        <f t="shared" si="54"/>
        <v>30026.304192673553</v>
      </c>
      <c r="T197" s="124">
        <f t="shared" si="46"/>
        <v>6107044.920543774</v>
      </c>
      <c r="AC197" s="143">
        <f t="shared" si="58"/>
        <v>51227</v>
      </c>
      <c r="AD197" s="119">
        <f t="shared" si="59"/>
        <v>184</v>
      </c>
      <c r="AE197" s="124">
        <f t="shared" si="55"/>
        <v>914387.28178481816</v>
      </c>
      <c r="AF197" s="144">
        <f t="shared" si="60"/>
        <v>4495.7374687753554</v>
      </c>
      <c r="AG197" s="144">
        <f t="shared" si="61"/>
        <v>0</v>
      </c>
      <c r="AH197" s="144">
        <f t="shared" si="62"/>
        <v>4495.7374687753554</v>
      </c>
      <c r="AI197" s="124">
        <f t="shared" si="56"/>
        <v>914387.28178481816</v>
      </c>
    </row>
    <row r="198" spans="1:35" x14ac:dyDescent="0.25">
      <c r="A198" s="70">
        <f t="shared" si="47"/>
        <v>51257</v>
      </c>
      <c r="B198" s="71">
        <f t="shared" si="63"/>
        <v>185</v>
      </c>
      <c r="C198" s="67">
        <f t="shared" si="48"/>
        <v>7021432.2023285925</v>
      </c>
      <c r="D198" s="72">
        <f t="shared" si="49"/>
        <v>34522.041661448915</v>
      </c>
      <c r="E198" s="72">
        <f t="shared" si="50"/>
        <v>0</v>
      </c>
      <c r="F198" s="72">
        <f t="shared" si="51"/>
        <v>34522.041661448915</v>
      </c>
      <c r="G198" s="67">
        <f t="shared" si="43"/>
        <v>7021432.2023285925</v>
      </c>
      <c r="N198" s="143">
        <f t="shared" si="52"/>
        <v>51257</v>
      </c>
      <c r="O198" s="119">
        <f t="shared" si="57"/>
        <v>185</v>
      </c>
      <c r="P198" s="124">
        <f t="shared" si="53"/>
        <v>6107044.920543774</v>
      </c>
      <c r="Q198" s="144">
        <f t="shared" si="44"/>
        <v>30026.304192673553</v>
      </c>
      <c r="R198" s="144">
        <f t="shared" si="45"/>
        <v>0</v>
      </c>
      <c r="S198" s="144">
        <f t="shared" si="54"/>
        <v>30026.304192673553</v>
      </c>
      <c r="T198" s="124">
        <f t="shared" si="46"/>
        <v>6107044.920543774</v>
      </c>
      <c r="AC198" s="143">
        <f t="shared" si="58"/>
        <v>51257</v>
      </c>
      <c r="AD198" s="119">
        <f t="shared" si="59"/>
        <v>185</v>
      </c>
      <c r="AE198" s="124">
        <f t="shared" si="55"/>
        <v>914387.28178481816</v>
      </c>
      <c r="AF198" s="144">
        <f t="shared" si="60"/>
        <v>4495.7374687753554</v>
      </c>
      <c r="AG198" s="144">
        <f t="shared" si="61"/>
        <v>0</v>
      </c>
      <c r="AH198" s="144">
        <f t="shared" si="62"/>
        <v>4495.7374687753554</v>
      </c>
      <c r="AI198" s="124">
        <f t="shared" si="56"/>
        <v>914387.28178481816</v>
      </c>
    </row>
    <row r="199" spans="1:35" x14ac:dyDescent="0.25">
      <c r="A199" s="70">
        <f t="shared" si="47"/>
        <v>51288</v>
      </c>
      <c r="B199" s="71">
        <f t="shared" si="63"/>
        <v>186</v>
      </c>
      <c r="C199" s="67">
        <f t="shared" si="48"/>
        <v>7021432.2023285925</v>
      </c>
      <c r="D199" s="72">
        <f t="shared" si="49"/>
        <v>34522.041661448915</v>
      </c>
      <c r="E199" s="72">
        <f t="shared" si="50"/>
        <v>0</v>
      </c>
      <c r="F199" s="72">
        <f t="shared" si="51"/>
        <v>34522.041661448915</v>
      </c>
      <c r="G199" s="67">
        <f t="shared" si="43"/>
        <v>7021432.2023285925</v>
      </c>
      <c r="N199" s="143">
        <f t="shared" si="52"/>
        <v>51288</v>
      </c>
      <c r="O199" s="119">
        <f t="shared" si="57"/>
        <v>186</v>
      </c>
      <c r="P199" s="124">
        <f t="shared" si="53"/>
        <v>6107044.920543774</v>
      </c>
      <c r="Q199" s="144">
        <f t="shared" si="44"/>
        <v>30026.304192673553</v>
      </c>
      <c r="R199" s="144">
        <f t="shared" si="45"/>
        <v>0</v>
      </c>
      <c r="S199" s="144">
        <f t="shared" si="54"/>
        <v>30026.304192673553</v>
      </c>
      <c r="T199" s="124">
        <f t="shared" si="46"/>
        <v>6107044.920543774</v>
      </c>
      <c r="AC199" s="143">
        <f t="shared" si="58"/>
        <v>51288</v>
      </c>
      <c r="AD199" s="119">
        <f t="shared" si="59"/>
        <v>186</v>
      </c>
      <c r="AE199" s="124">
        <f t="shared" si="55"/>
        <v>914387.28178481816</v>
      </c>
      <c r="AF199" s="144">
        <f t="shared" si="60"/>
        <v>4495.7374687753554</v>
      </c>
      <c r="AG199" s="144">
        <f t="shared" si="61"/>
        <v>0</v>
      </c>
      <c r="AH199" s="144">
        <f t="shared" si="62"/>
        <v>4495.7374687753554</v>
      </c>
      <c r="AI199" s="124">
        <f t="shared" si="56"/>
        <v>914387.28178481816</v>
      </c>
    </row>
    <row r="200" spans="1:35" x14ac:dyDescent="0.25">
      <c r="A200" s="70">
        <f t="shared" si="47"/>
        <v>51318</v>
      </c>
      <c r="B200" s="71">
        <f t="shared" si="63"/>
        <v>187</v>
      </c>
      <c r="C200" s="67">
        <f t="shared" si="48"/>
        <v>7021432.2023285925</v>
      </c>
      <c r="D200" s="72">
        <f t="shared" si="49"/>
        <v>34522.041661448915</v>
      </c>
      <c r="E200" s="72">
        <f t="shared" si="50"/>
        <v>0</v>
      </c>
      <c r="F200" s="72">
        <f t="shared" si="51"/>
        <v>34522.041661448915</v>
      </c>
      <c r="G200" s="67">
        <f t="shared" si="43"/>
        <v>7021432.2023285925</v>
      </c>
      <c r="N200" s="143">
        <f t="shared" si="52"/>
        <v>51318</v>
      </c>
      <c r="O200" s="119">
        <f t="shared" si="57"/>
        <v>187</v>
      </c>
      <c r="P200" s="124">
        <f t="shared" si="53"/>
        <v>6107044.920543774</v>
      </c>
      <c r="Q200" s="144">
        <f t="shared" si="44"/>
        <v>30026.304192673553</v>
      </c>
      <c r="R200" s="144">
        <f t="shared" si="45"/>
        <v>0</v>
      </c>
      <c r="S200" s="144">
        <f t="shared" si="54"/>
        <v>30026.304192673553</v>
      </c>
      <c r="T200" s="124">
        <f t="shared" si="46"/>
        <v>6107044.920543774</v>
      </c>
      <c r="AC200" s="143">
        <f t="shared" si="58"/>
        <v>51318</v>
      </c>
      <c r="AD200" s="119">
        <f t="shared" si="59"/>
        <v>187</v>
      </c>
      <c r="AE200" s="124">
        <f t="shared" si="55"/>
        <v>914387.28178481816</v>
      </c>
      <c r="AF200" s="144">
        <f t="shared" si="60"/>
        <v>4495.7374687753554</v>
      </c>
      <c r="AG200" s="144">
        <f t="shared" si="61"/>
        <v>0</v>
      </c>
      <c r="AH200" s="144">
        <f t="shared" si="62"/>
        <v>4495.7374687753554</v>
      </c>
      <c r="AI200" s="124">
        <f t="shared" si="56"/>
        <v>914387.28178481816</v>
      </c>
    </row>
    <row r="201" spans="1:35" x14ac:dyDescent="0.25">
      <c r="A201" s="70">
        <f t="shared" si="47"/>
        <v>51349</v>
      </c>
      <c r="B201" s="71">
        <f t="shared" si="63"/>
        <v>188</v>
      </c>
      <c r="C201" s="67">
        <f t="shared" si="48"/>
        <v>7021432.2023285925</v>
      </c>
      <c r="D201" s="72">
        <f t="shared" si="49"/>
        <v>34522.041661448915</v>
      </c>
      <c r="E201" s="72">
        <f t="shared" si="50"/>
        <v>0</v>
      </c>
      <c r="F201" s="72">
        <f t="shared" si="51"/>
        <v>34522.041661448915</v>
      </c>
      <c r="G201" s="67">
        <f t="shared" si="43"/>
        <v>7021432.2023285925</v>
      </c>
      <c r="N201" s="143">
        <f t="shared" si="52"/>
        <v>51349</v>
      </c>
      <c r="O201" s="119">
        <f t="shared" si="57"/>
        <v>188</v>
      </c>
      <c r="P201" s="124">
        <f t="shared" si="53"/>
        <v>6107044.920543774</v>
      </c>
      <c r="Q201" s="144">
        <f t="shared" si="44"/>
        <v>30026.304192673553</v>
      </c>
      <c r="R201" s="144">
        <f t="shared" si="45"/>
        <v>0</v>
      </c>
      <c r="S201" s="144">
        <f t="shared" si="54"/>
        <v>30026.304192673553</v>
      </c>
      <c r="T201" s="124">
        <f t="shared" si="46"/>
        <v>6107044.920543774</v>
      </c>
      <c r="AC201" s="143">
        <f t="shared" si="58"/>
        <v>51349</v>
      </c>
      <c r="AD201" s="119">
        <f t="shared" si="59"/>
        <v>188</v>
      </c>
      <c r="AE201" s="124">
        <f t="shared" si="55"/>
        <v>914387.28178481816</v>
      </c>
      <c r="AF201" s="144">
        <f t="shared" si="60"/>
        <v>4495.7374687753554</v>
      </c>
      <c r="AG201" s="144">
        <f t="shared" si="61"/>
        <v>0</v>
      </c>
      <c r="AH201" s="144">
        <f t="shared" si="62"/>
        <v>4495.7374687753554</v>
      </c>
      <c r="AI201" s="124">
        <f t="shared" si="56"/>
        <v>914387.28178481816</v>
      </c>
    </row>
    <row r="202" spans="1:35" x14ac:dyDescent="0.25">
      <c r="A202" s="70">
        <f t="shared" si="47"/>
        <v>51380</v>
      </c>
      <c r="B202" s="71">
        <f t="shared" si="63"/>
        <v>189</v>
      </c>
      <c r="C202" s="67">
        <f t="shared" si="48"/>
        <v>7021432.2023285925</v>
      </c>
      <c r="D202" s="72">
        <f t="shared" si="49"/>
        <v>34522.041661448915</v>
      </c>
      <c r="E202" s="72">
        <f t="shared" si="50"/>
        <v>0</v>
      </c>
      <c r="F202" s="72">
        <f t="shared" si="51"/>
        <v>34522.041661448915</v>
      </c>
      <c r="G202" s="67">
        <f t="shared" si="43"/>
        <v>7021432.2023285925</v>
      </c>
      <c r="N202" s="143">
        <f t="shared" si="52"/>
        <v>51380</v>
      </c>
      <c r="O202" s="119">
        <f t="shared" si="57"/>
        <v>189</v>
      </c>
      <c r="P202" s="124">
        <f t="shared" si="53"/>
        <v>6107044.920543774</v>
      </c>
      <c r="Q202" s="144">
        <f t="shared" si="44"/>
        <v>30026.304192673553</v>
      </c>
      <c r="R202" s="144">
        <f t="shared" si="45"/>
        <v>0</v>
      </c>
      <c r="S202" s="144">
        <f t="shared" si="54"/>
        <v>30026.304192673553</v>
      </c>
      <c r="T202" s="124">
        <f t="shared" si="46"/>
        <v>6107044.920543774</v>
      </c>
      <c r="AC202" s="143">
        <f t="shared" si="58"/>
        <v>51380</v>
      </c>
      <c r="AD202" s="119">
        <f t="shared" si="59"/>
        <v>189</v>
      </c>
      <c r="AE202" s="124">
        <f t="shared" si="55"/>
        <v>914387.28178481816</v>
      </c>
      <c r="AF202" s="144">
        <f t="shared" si="60"/>
        <v>4495.7374687753554</v>
      </c>
      <c r="AG202" s="144">
        <f t="shared" si="61"/>
        <v>0</v>
      </c>
      <c r="AH202" s="144">
        <f t="shared" si="62"/>
        <v>4495.7374687753554</v>
      </c>
      <c r="AI202" s="124">
        <f t="shared" si="56"/>
        <v>914387.28178481816</v>
      </c>
    </row>
    <row r="203" spans="1:35" x14ac:dyDescent="0.25">
      <c r="A203" s="70">
        <f t="shared" si="47"/>
        <v>51410</v>
      </c>
      <c r="B203" s="71">
        <f t="shared" si="63"/>
        <v>190</v>
      </c>
      <c r="C203" s="67">
        <f t="shared" si="48"/>
        <v>7021432.2023285925</v>
      </c>
      <c r="D203" s="72">
        <f t="shared" si="49"/>
        <v>34522.041661448915</v>
      </c>
      <c r="E203" s="72">
        <f t="shared" si="50"/>
        <v>0</v>
      </c>
      <c r="F203" s="72">
        <f t="shared" si="51"/>
        <v>34522.041661448915</v>
      </c>
      <c r="G203" s="67">
        <f t="shared" si="43"/>
        <v>7021432.2023285925</v>
      </c>
      <c r="N203" s="143">
        <f t="shared" si="52"/>
        <v>51410</v>
      </c>
      <c r="O203" s="119">
        <f t="shared" si="57"/>
        <v>190</v>
      </c>
      <c r="P203" s="124">
        <f t="shared" si="53"/>
        <v>6107044.920543774</v>
      </c>
      <c r="Q203" s="144">
        <f t="shared" si="44"/>
        <v>30026.304192673553</v>
      </c>
      <c r="R203" s="144">
        <f t="shared" si="45"/>
        <v>0</v>
      </c>
      <c r="S203" s="144">
        <f t="shared" si="54"/>
        <v>30026.304192673553</v>
      </c>
      <c r="T203" s="124">
        <f t="shared" si="46"/>
        <v>6107044.920543774</v>
      </c>
      <c r="AC203" s="143">
        <f t="shared" si="58"/>
        <v>51410</v>
      </c>
      <c r="AD203" s="119">
        <f t="shared" si="59"/>
        <v>190</v>
      </c>
      <c r="AE203" s="124">
        <f t="shared" si="55"/>
        <v>914387.28178481816</v>
      </c>
      <c r="AF203" s="144">
        <f t="shared" si="60"/>
        <v>4495.7374687753554</v>
      </c>
      <c r="AG203" s="144">
        <f t="shared" si="61"/>
        <v>0</v>
      </c>
      <c r="AH203" s="144">
        <f t="shared" si="62"/>
        <v>4495.7374687753554</v>
      </c>
      <c r="AI203" s="124">
        <f t="shared" si="56"/>
        <v>914387.28178481816</v>
      </c>
    </row>
    <row r="204" spans="1:35" x14ac:dyDescent="0.25">
      <c r="A204" s="70">
        <f t="shared" si="47"/>
        <v>51441</v>
      </c>
      <c r="B204" s="71">
        <f t="shared" si="63"/>
        <v>191</v>
      </c>
      <c r="C204" s="67">
        <f t="shared" si="48"/>
        <v>7021432.2023285925</v>
      </c>
      <c r="D204" s="72">
        <f t="shared" si="49"/>
        <v>34522.041661448915</v>
      </c>
      <c r="E204" s="72">
        <f t="shared" si="50"/>
        <v>0</v>
      </c>
      <c r="F204" s="72">
        <f t="shared" si="51"/>
        <v>34522.041661448915</v>
      </c>
      <c r="G204" s="67">
        <f t="shared" si="43"/>
        <v>7021432.2023285925</v>
      </c>
      <c r="N204" s="143">
        <f t="shared" si="52"/>
        <v>51441</v>
      </c>
      <c r="O204" s="119">
        <f t="shared" si="57"/>
        <v>191</v>
      </c>
      <c r="P204" s="124">
        <f t="shared" si="53"/>
        <v>6107044.920543774</v>
      </c>
      <c r="Q204" s="144">
        <f t="shared" si="44"/>
        <v>30026.304192673553</v>
      </c>
      <c r="R204" s="144">
        <f t="shared" si="45"/>
        <v>0</v>
      </c>
      <c r="S204" s="144">
        <f t="shared" si="54"/>
        <v>30026.304192673553</v>
      </c>
      <c r="T204" s="124">
        <f t="shared" si="46"/>
        <v>6107044.920543774</v>
      </c>
      <c r="AC204" s="143">
        <f t="shared" si="58"/>
        <v>51441</v>
      </c>
      <c r="AD204" s="119">
        <f t="shared" si="59"/>
        <v>191</v>
      </c>
      <c r="AE204" s="124">
        <f t="shared" si="55"/>
        <v>914387.28178481816</v>
      </c>
      <c r="AF204" s="144">
        <f t="shared" si="60"/>
        <v>4495.7374687753554</v>
      </c>
      <c r="AG204" s="144">
        <f t="shared" si="61"/>
        <v>0</v>
      </c>
      <c r="AH204" s="144">
        <f t="shared" si="62"/>
        <v>4495.7374687753554</v>
      </c>
      <c r="AI204" s="124">
        <f t="shared" si="56"/>
        <v>914387.28178481816</v>
      </c>
    </row>
    <row r="205" spans="1:35" x14ac:dyDescent="0.25">
      <c r="A205" s="70">
        <f t="shared" si="47"/>
        <v>51471</v>
      </c>
      <c r="B205" s="71">
        <f t="shared" si="63"/>
        <v>192</v>
      </c>
      <c r="C205" s="67">
        <f t="shared" si="48"/>
        <v>7021432.2023285925</v>
      </c>
      <c r="D205" s="72">
        <f t="shared" si="49"/>
        <v>34522.041661448915</v>
      </c>
      <c r="E205" s="72">
        <f t="shared" si="50"/>
        <v>0</v>
      </c>
      <c r="F205" s="72">
        <f t="shared" si="51"/>
        <v>34522.041661448915</v>
      </c>
      <c r="G205" s="67">
        <f t="shared" si="43"/>
        <v>7021432.2023285925</v>
      </c>
      <c r="N205" s="143">
        <f t="shared" si="52"/>
        <v>51471</v>
      </c>
      <c r="O205" s="119">
        <f t="shared" si="57"/>
        <v>192</v>
      </c>
      <c r="P205" s="124">
        <f t="shared" si="53"/>
        <v>6107044.920543774</v>
      </c>
      <c r="Q205" s="144">
        <f t="shared" si="44"/>
        <v>30026.304192673553</v>
      </c>
      <c r="R205" s="144">
        <f t="shared" si="45"/>
        <v>0</v>
      </c>
      <c r="S205" s="144">
        <f t="shared" si="54"/>
        <v>30026.304192673553</v>
      </c>
      <c r="T205" s="124">
        <f t="shared" si="46"/>
        <v>6107044.920543774</v>
      </c>
      <c r="AC205" s="143">
        <f t="shared" si="58"/>
        <v>51471</v>
      </c>
      <c r="AD205" s="119">
        <f t="shared" si="59"/>
        <v>192</v>
      </c>
      <c r="AE205" s="124">
        <f t="shared" si="55"/>
        <v>914387.28178481816</v>
      </c>
      <c r="AF205" s="144">
        <f t="shared" si="60"/>
        <v>4495.7374687753554</v>
      </c>
      <c r="AG205" s="144">
        <f t="shared" si="61"/>
        <v>0</v>
      </c>
      <c r="AH205" s="144">
        <f t="shared" si="62"/>
        <v>4495.7374687753554</v>
      </c>
      <c r="AI205" s="124">
        <f t="shared" si="56"/>
        <v>914387.28178481816</v>
      </c>
    </row>
    <row r="206" spans="1:35" x14ac:dyDescent="0.25">
      <c r="A206" s="70">
        <f t="shared" si="47"/>
        <v>51502</v>
      </c>
      <c r="B206" s="71">
        <f t="shared" si="63"/>
        <v>193</v>
      </c>
      <c r="C206" s="67">
        <f t="shared" si="48"/>
        <v>7021432.2023285925</v>
      </c>
      <c r="D206" s="72">
        <f t="shared" si="49"/>
        <v>34522.041661448915</v>
      </c>
      <c r="E206" s="72">
        <f t="shared" si="50"/>
        <v>0</v>
      </c>
      <c r="F206" s="72">
        <f t="shared" si="51"/>
        <v>34522.041661448915</v>
      </c>
      <c r="G206" s="67">
        <f t="shared" ref="G206:G269" si="64">IF(B206="","",SUM(C206)-SUM(E206))</f>
        <v>7021432.2023285925</v>
      </c>
      <c r="N206" s="143">
        <f t="shared" si="52"/>
        <v>51502</v>
      </c>
      <c r="O206" s="119">
        <f t="shared" si="57"/>
        <v>193</v>
      </c>
      <c r="P206" s="124">
        <f t="shared" si="53"/>
        <v>6107044.920543774</v>
      </c>
      <c r="Q206" s="144">
        <f t="shared" ref="Q206:Q269" si="65">IF(O206="","",IPMT($R$10/12,O206,$R$7,-$R$8,$R$9,0))</f>
        <v>30026.304192673553</v>
      </c>
      <c r="R206" s="144">
        <f t="shared" ref="R206:R269" si="66">IF(O206="","",PPMT($R$10/12,O206,$R$7,-$R$8,$R$9,0))</f>
        <v>0</v>
      </c>
      <c r="S206" s="144">
        <f t="shared" si="54"/>
        <v>30026.304192673553</v>
      </c>
      <c r="T206" s="124">
        <f t="shared" ref="T206:T269" si="67">IF(O206="","",SUM(P206)-SUM(R206))</f>
        <v>6107044.920543774</v>
      </c>
      <c r="AC206" s="143">
        <f t="shared" si="58"/>
        <v>51502</v>
      </c>
      <c r="AD206" s="119">
        <f t="shared" si="59"/>
        <v>193</v>
      </c>
      <c r="AE206" s="124">
        <f t="shared" si="55"/>
        <v>914387.28178481816</v>
      </c>
      <c r="AF206" s="144">
        <f t="shared" si="60"/>
        <v>4495.7374687753554</v>
      </c>
      <c r="AG206" s="144">
        <f t="shared" si="61"/>
        <v>0</v>
      </c>
      <c r="AH206" s="144">
        <f t="shared" si="62"/>
        <v>4495.7374687753554</v>
      </c>
      <c r="AI206" s="124">
        <f t="shared" si="56"/>
        <v>914387.28178481816</v>
      </c>
    </row>
    <row r="207" spans="1:35" x14ac:dyDescent="0.25">
      <c r="A207" s="70">
        <f t="shared" ref="A207:A270" si="68">IF(B207="","",EDATE(A206,1))</f>
        <v>51533</v>
      </c>
      <c r="B207" s="71">
        <f t="shared" si="63"/>
        <v>194</v>
      </c>
      <c r="C207" s="67">
        <f t="shared" ref="C207:C270" si="69">IF(B207="","",G206)</f>
        <v>7021432.2023285925</v>
      </c>
      <c r="D207" s="72">
        <f t="shared" ref="D207:D253" si="70">IF(B207="","",IPMT($E$10/12,B207,$E$7,-$E$8,$E$9,0))</f>
        <v>34522.041661448915</v>
      </c>
      <c r="E207" s="72">
        <f t="shared" ref="E207:E253" si="71">IF(B207="","",PPMT($E$10/12,B207,$E$7,-$E$8,$E$9,0))</f>
        <v>0</v>
      </c>
      <c r="F207" s="72">
        <f t="shared" ref="F207:F270" si="72">IF(B207="","",SUM(D207:E207))</f>
        <v>34522.041661448915</v>
      </c>
      <c r="G207" s="67">
        <f t="shared" si="64"/>
        <v>7021432.2023285925</v>
      </c>
      <c r="N207" s="143">
        <f t="shared" ref="N207:N270" si="73">IF(O207="","",EDATE(N206,1))</f>
        <v>51533</v>
      </c>
      <c r="O207" s="119">
        <f t="shared" si="57"/>
        <v>194</v>
      </c>
      <c r="P207" s="124">
        <f t="shared" ref="P207:P270" si="74">IF(O207="","",T206)</f>
        <v>6107044.920543774</v>
      </c>
      <c r="Q207" s="144">
        <f t="shared" si="65"/>
        <v>30026.304192673553</v>
      </c>
      <c r="R207" s="144">
        <f t="shared" si="66"/>
        <v>0</v>
      </c>
      <c r="S207" s="144">
        <f t="shared" ref="S207:S270" si="75">IF(O207="","",SUM(Q207:R207))</f>
        <v>30026.304192673553</v>
      </c>
      <c r="T207" s="124">
        <f t="shared" si="67"/>
        <v>6107044.920543774</v>
      </c>
      <c r="AC207" s="143">
        <f t="shared" si="58"/>
        <v>51533</v>
      </c>
      <c r="AD207" s="119">
        <f t="shared" si="59"/>
        <v>194</v>
      </c>
      <c r="AE207" s="124">
        <f t="shared" ref="AE207:AE270" si="76">IF(AD207="","",AI206)</f>
        <v>914387.28178481816</v>
      </c>
      <c r="AF207" s="144">
        <f t="shared" si="60"/>
        <v>4495.7374687753554</v>
      </c>
      <c r="AG207" s="144">
        <f t="shared" si="61"/>
        <v>0</v>
      </c>
      <c r="AH207" s="144">
        <f t="shared" si="62"/>
        <v>4495.7374687753554</v>
      </c>
      <c r="AI207" s="124">
        <f t="shared" ref="AI207:AI253" si="77">IF(AD207="","",SUM(AE207)-SUM(AG207))</f>
        <v>914387.28178481816</v>
      </c>
    </row>
    <row r="208" spans="1:35" x14ac:dyDescent="0.25">
      <c r="A208" s="70">
        <f t="shared" si="68"/>
        <v>51561</v>
      </c>
      <c r="B208" s="71">
        <f t="shared" si="63"/>
        <v>195</v>
      </c>
      <c r="C208" s="67">
        <f t="shared" si="69"/>
        <v>7021432.2023285925</v>
      </c>
      <c r="D208" s="72">
        <f t="shared" si="70"/>
        <v>34522.041661448915</v>
      </c>
      <c r="E208" s="72">
        <f t="shared" si="71"/>
        <v>0</v>
      </c>
      <c r="F208" s="72">
        <f t="shared" si="72"/>
        <v>34522.041661448915</v>
      </c>
      <c r="G208" s="67">
        <f t="shared" si="64"/>
        <v>7021432.2023285925</v>
      </c>
      <c r="N208" s="143">
        <f t="shared" si="73"/>
        <v>51561</v>
      </c>
      <c r="O208" s="119">
        <f t="shared" ref="O208:O271" si="78">IF(O207="","",IF(SUM(O207)+1&lt;=$R$7,SUM(O207)+1,""))</f>
        <v>195</v>
      </c>
      <c r="P208" s="124">
        <f t="shared" si="74"/>
        <v>6107044.920543774</v>
      </c>
      <c r="Q208" s="144">
        <f t="shared" si="65"/>
        <v>30026.304192673553</v>
      </c>
      <c r="R208" s="144">
        <f t="shared" si="66"/>
        <v>0</v>
      </c>
      <c r="S208" s="144">
        <f t="shared" si="75"/>
        <v>30026.304192673553</v>
      </c>
      <c r="T208" s="124">
        <f t="shared" si="67"/>
        <v>6107044.920543774</v>
      </c>
      <c r="AC208" s="143">
        <f t="shared" ref="AC208:AC253" si="79">IF(AD208="","",EDATE(AC207,1))</f>
        <v>51561</v>
      </c>
      <c r="AD208" s="119">
        <f t="shared" ref="AD208:AD253" si="80">IF(AD207="","",IF(SUM(AD207)+1&lt;=$E$7,SUM(AD207)+1,""))</f>
        <v>195</v>
      </c>
      <c r="AE208" s="124">
        <f t="shared" si="76"/>
        <v>914387.28178481816</v>
      </c>
      <c r="AF208" s="144">
        <f t="shared" ref="AF208:AF253" si="81">IF(AD208="","",IPMT($AG$10/12,AD208,$AG$7,-$AG$8,$AG$9,0))</f>
        <v>4495.7374687753554</v>
      </c>
      <c r="AG208" s="144">
        <f t="shared" ref="AG208:AG253" si="82">IF(AD208="","",PPMT($AG$10/12,AD208,$AG$7,-$AG$8,$AG$9,0))</f>
        <v>0</v>
      </c>
      <c r="AH208" s="144">
        <f t="shared" ref="AH208:AH253" si="83">IF(AD208="","",SUM(AF208:AG208))</f>
        <v>4495.7374687753554</v>
      </c>
      <c r="AI208" s="124">
        <f t="shared" si="77"/>
        <v>914387.28178481816</v>
      </c>
    </row>
    <row r="209" spans="1:35" x14ac:dyDescent="0.25">
      <c r="A209" s="70">
        <f t="shared" si="68"/>
        <v>51592</v>
      </c>
      <c r="B209" s="71">
        <f t="shared" ref="B209:B272" si="84">IF(B208="","",IF(SUM(B208)+1&lt;=$R$7,SUM(B208)+1,""))</f>
        <v>196</v>
      </c>
      <c r="C209" s="67">
        <f t="shared" si="69"/>
        <v>7021432.2023285925</v>
      </c>
      <c r="D209" s="72">
        <f t="shared" si="70"/>
        <v>34522.041661448915</v>
      </c>
      <c r="E209" s="72">
        <f t="shared" si="71"/>
        <v>0</v>
      </c>
      <c r="F209" s="72">
        <f t="shared" si="72"/>
        <v>34522.041661448915</v>
      </c>
      <c r="G209" s="67">
        <f t="shared" si="64"/>
        <v>7021432.2023285925</v>
      </c>
      <c r="N209" s="143">
        <f t="shared" si="73"/>
        <v>51592</v>
      </c>
      <c r="O209" s="119">
        <f t="shared" si="78"/>
        <v>196</v>
      </c>
      <c r="P209" s="124">
        <f t="shared" si="74"/>
        <v>6107044.920543774</v>
      </c>
      <c r="Q209" s="144">
        <f t="shared" si="65"/>
        <v>30026.304192673553</v>
      </c>
      <c r="R209" s="144">
        <f t="shared" si="66"/>
        <v>0</v>
      </c>
      <c r="S209" s="144">
        <f t="shared" si="75"/>
        <v>30026.304192673553</v>
      </c>
      <c r="T209" s="124">
        <f t="shared" si="67"/>
        <v>6107044.920543774</v>
      </c>
      <c r="AC209" s="143">
        <f t="shared" si="79"/>
        <v>51592</v>
      </c>
      <c r="AD209" s="119">
        <f t="shared" si="80"/>
        <v>196</v>
      </c>
      <c r="AE209" s="124">
        <f t="shared" si="76"/>
        <v>914387.28178481816</v>
      </c>
      <c r="AF209" s="144">
        <f t="shared" si="81"/>
        <v>4495.7374687753554</v>
      </c>
      <c r="AG209" s="144">
        <f t="shared" si="82"/>
        <v>0</v>
      </c>
      <c r="AH209" s="144">
        <f t="shared" si="83"/>
        <v>4495.7374687753554</v>
      </c>
      <c r="AI209" s="124">
        <f t="shared" si="77"/>
        <v>914387.28178481816</v>
      </c>
    </row>
    <row r="210" spans="1:35" x14ac:dyDescent="0.25">
      <c r="A210" s="70">
        <f t="shared" si="68"/>
        <v>51622</v>
      </c>
      <c r="B210" s="71">
        <f t="shared" si="84"/>
        <v>197</v>
      </c>
      <c r="C210" s="67">
        <f t="shared" si="69"/>
        <v>7021432.2023285925</v>
      </c>
      <c r="D210" s="72">
        <f t="shared" si="70"/>
        <v>34522.041661448915</v>
      </c>
      <c r="E210" s="72">
        <f t="shared" si="71"/>
        <v>0</v>
      </c>
      <c r="F210" s="72">
        <f t="shared" si="72"/>
        <v>34522.041661448915</v>
      </c>
      <c r="G210" s="67">
        <f t="shared" si="64"/>
        <v>7021432.2023285925</v>
      </c>
      <c r="N210" s="143">
        <f t="shared" si="73"/>
        <v>51622</v>
      </c>
      <c r="O210" s="119">
        <f t="shared" si="78"/>
        <v>197</v>
      </c>
      <c r="P210" s="124">
        <f t="shared" si="74"/>
        <v>6107044.920543774</v>
      </c>
      <c r="Q210" s="144">
        <f t="shared" si="65"/>
        <v>30026.304192673553</v>
      </c>
      <c r="R210" s="144">
        <f t="shared" si="66"/>
        <v>0</v>
      </c>
      <c r="S210" s="144">
        <f t="shared" si="75"/>
        <v>30026.304192673553</v>
      </c>
      <c r="T210" s="124">
        <f t="shared" si="67"/>
        <v>6107044.920543774</v>
      </c>
      <c r="AC210" s="143">
        <f t="shared" si="79"/>
        <v>51622</v>
      </c>
      <c r="AD210" s="119">
        <f t="shared" si="80"/>
        <v>197</v>
      </c>
      <c r="AE210" s="124">
        <f t="shared" si="76"/>
        <v>914387.28178481816</v>
      </c>
      <c r="AF210" s="144">
        <f t="shared" si="81"/>
        <v>4495.7374687753554</v>
      </c>
      <c r="AG210" s="144">
        <f t="shared" si="82"/>
        <v>0</v>
      </c>
      <c r="AH210" s="144">
        <f t="shared" si="83"/>
        <v>4495.7374687753554</v>
      </c>
      <c r="AI210" s="124">
        <f t="shared" si="77"/>
        <v>914387.28178481816</v>
      </c>
    </row>
    <row r="211" spans="1:35" x14ac:dyDescent="0.25">
      <c r="A211" s="70">
        <f t="shared" si="68"/>
        <v>51653</v>
      </c>
      <c r="B211" s="71">
        <f t="shared" si="84"/>
        <v>198</v>
      </c>
      <c r="C211" s="67">
        <f t="shared" si="69"/>
        <v>7021432.2023285925</v>
      </c>
      <c r="D211" s="72">
        <f t="shared" si="70"/>
        <v>34522.041661448915</v>
      </c>
      <c r="E211" s="72">
        <f t="shared" si="71"/>
        <v>0</v>
      </c>
      <c r="F211" s="72">
        <f t="shared" si="72"/>
        <v>34522.041661448915</v>
      </c>
      <c r="G211" s="67">
        <f t="shared" si="64"/>
        <v>7021432.2023285925</v>
      </c>
      <c r="N211" s="143">
        <f t="shared" si="73"/>
        <v>51653</v>
      </c>
      <c r="O211" s="119">
        <f t="shared" si="78"/>
        <v>198</v>
      </c>
      <c r="P211" s="124">
        <f t="shared" si="74"/>
        <v>6107044.920543774</v>
      </c>
      <c r="Q211" s="144">
        <f t="shared" si="65"/>
        <v>30026.304192673553</v>
      </c>
      <c r="R211" s="144">
        <f t="shared" si="66"/>
        <v>0</v>
      </c>
      <c r="S211" s="144">
        <f t="shared" si="75"/>
        <v>30026.304192673553</v>
      </c>
      <c r="T211" s="124">
        <f t="shared" si="67"/>
        <v>6107044.920543774</v>
      </c>
      <c r="AC211" s="143">
        <f t="shared" si="79"/>
        <v>51653</v>
      </c>
      <c r="AD211" s="119">
        <f t="shared" si="80"/>
        <v>198</v>
      </c>
      <c r="AE211" s="124">
        <f t="shared" si="76"/>
        <v>914387.28178481816</v>
      </c>
      <c r="AF211" s="144">
        <f t="shared" si="81"/>
        <v>4495.7374687753554</v>
      </c>
      <c r="AG211" s="144">
        <f t="shared" si="82"/>
        <v>0</v>
      </c>
      <c r="AH211" s="144">
        <f t="shared" si="83"/>
        <v>4495.7374687753554</v>
      </c>
      <c r="AI211" s="124">
        <f t="shared" si="77"/>
        <v>914387.28178481816</v>
      </c>
    </row>
    <row r="212" spans="1:35" x14ac:dyDescent="0.25">
      <c r="A212" s="70">
        <f t="shared" si="68"/>
        <v>51683</v>
      </c>
      <c r="B212" s="71">
        <f t="shared" si="84"/>
        <v>199</v>
      </c>
      <c r="C212" s="67">
        <f t="shared" si="69"/>
        <v>7021432.2023285925</v>
      </c>
      <c r="D212" s="72">
        <f t="shared" si="70"/>
        <v>34522.041661448915</v>
      </c>
      <c r="E212" s="72">
        <f t="shared" si="71"/>
        <v>0</v>
      </c>
      <c r="F212" s="72">
        <f t="shared" si="72"/>
        <v>34522.041661448915</v>
      </c>
      <c r="G212" s="67">
        <f t="shared" si="64"/>
        <v>7021432.2023285925</v>
      </c>
      <c r="N212" s="143">
        <f t="shared" si="73"/>
        <v>51683</v>
      </c>
      <c r="O212" s="119">
        <f t="shared" si="78"/>
        <v>199</v>
      </c>
      <c r="P212" s="124">
        <f t="shared" si="74"/>
        <v>6107044.920543774</v>
      </c>
      <c r="Q212" s="144">
        <f t="shared" si="65"/>
        <v>30026.304192673553</v>
      </c>
      <c r="R212" s="144">
        <f t="shared" si="66"/>
        <v>0</v>
      </c>
      <c r="S212" s="144">
        <f t="shared" si="75"/>
        <v>30026.304192673553</v>
      </c>
      <c r="T212" s="124">
        <f t="shared" si="67"/>
        <v>6107044.920543774</v>
      </c>
      <c r="AC212" s="143">
        <f t="shared" si="79"/>
        <v>51683</v>
      </c>
      <c r="AD212" s="119">
        <f t="shared" si="80"/>
        <v>199</v>
      </c>
      <c r="AE212" s="124">
        <f t="shared" si="76"/>
        <v>914387.28178481816</v>
      </c>
      <c r="AF212" s="144">
        <f t="shared" si="81"/>
        <v>4495.7374687753554</v>
      </c>
      <c r="AG212" s="144">
        <f t="shared" si="82"/>
        <v>0</v>
      </c>
      <c r="AH212" s="144">
        <f t="shared" si="83"/>
        <v>4495.7374687753554</v>
      </c>
      <c r="AI212" s="124">
        <f t="shared" si="77"/>
        <v>914387.28178481816</v>
      </c>
    </row>
    <row r="213" spans="1:35" x14ac:dyDescent="0.25">
      <c r="A213" s="70">
        <f t="shared" si="68"/>
        <v>51714</v>
      </c>
      <c r="B213" s="71">
        <f t="shared" si="84"/>
        <v>200</v>
      </c>
      <c r="C213" s="67">
        <f t="shared" si="69"/>
        <v>7021432.2023285925</v>
      </c>
      <c r="D213" s="72">
        <f t="shared" si="70"/>
        <v>34522.041661448915</v>
      </c>
      <c r="E213" s="72">
        <f t="shared" si="71"/>
        <v>0</v>
      </c>
      <c r="F213" s="72">
        <f t="shared" si="72"/>
        <v>34522.041661448915</v>
      </c>
      <c r="G213" s="67">
        <f t="shared" si="64"/>
        <v>7021432.2023285925</v>
      </c>
      <c r="N213" s="143">
        <f t="shared" si="73"/>
        <v>51714</v>
      </c>
      <c r="O213" s="119">
        <f t="shared" si="78"/>
        <v>200</v>
      </c>
      <c r="P213" s="124">
        <f t="shared" si="74"/>
        <v>6107044.920543774</v>
      </c>
      <c r="Q213" s="144">
        <f t="shared" si="65"/>
        <v>30026.304192673553</v>
      </c>
      <c r="R213" s="144">
        <f t="shared" si="66"/>
        <v>0</v>
      </c>
      <c r="S213" s="144">
        <f t="shared" si="75"/>
        <v>30026.304192673553</v>
      </c>
      <c r="T213" s="124">
        <f t="shared" si="67"/>
        <v>6107044.920543774</v>
      </c>
      <c r="AC213" s="143">
        <f t="shared" si="79"/>
        <v>51714</v>
      </c>
      <c r="AD213" s="119">
        <f t="shared" si="80"/>
        <v>200</v>
      </c>
      <c r="AE213" s="124">
        <f t="shared" si="76"/>
        <v>914387.28178481816</v>
      </c>
      <c r="AF213" s="144">
        <f t="shared" si="81"/>
        <v>4495.7374687753554</v>
      </c>
      <c r="AG213" s="144">
        <f t="shared" si="82"/>
        <v>0</v>
      </c>
      <c r="AH213" s="144">
        <f t="shared" si="83"/>
        <v>4495.7374687753554</v>
      </c>
      <c r="AI213" s="124">
        <f t="shared" si="77"/>
        <v>914387.28178481816</v>
      </c>
    </row>
    <row r="214" spans="1:35" x14ac:dyDescent="0.25">
      <c r="A214" s="70">
        <f t="shared" si="68"/>
        <v>51745</v>
      </c>
      <c r="B214" s="71">
        <f t="shared" si="84"/>
        <v>201</v>
      </c>
      <c r="C214" s="67">
        <f t="shared" si="69"/>
        <v>7021432.2023285925</v>
      </c>
      <c r="D214" s="72">
        <f t="shared" si="70"/>
        <v>34522.041661448915</v>
      </c>
      <c r="E214" s="72">
        <f t="shared" si="71"/>
        <v>0</v>
      </c>
      <c r="F214" s="72">
        <f t="shared" si="72"/>
        <v>34522.041661448915</v>
      </c>
      <c r="G214" s="67">
        <f t="shared" si="64"/>
        <v>7021432.2023285925</v>
      </c>
      <c r="N214" s="143">
        <f t="shared" si="73"/>
        <v>51745</v>
      </c>
      <c r="O214" s="119">
        <f t="shared" si="78"/>
        <v>201</v>
      </c>
      <c r="P214" s="124">
        <f t="shared" si="74"/>
        <v>6107044.920543774</v>
      </c>
      <c r="Q214" s="144">
        <f t="shared" si="65"/>
        <v>30026.304192673553</v>
      </c>
      <c r="R214" s="144">
        <f t="shared" si="66"/>
        <v>0</v>
      </c>
      <c r="S214" s="144">
        <f t="shared" si="75"/>
        <v>30026.304192673553</v>
      </c>
      <c r="T214" s="124">
        <f t="shared" si="67"/>
        <v>6107044.920543774</v>
      </c>
      <c r="AC214" s="143">
        <f t="shared" si="79"/>
        <v>51745</v>
      </c>
      <c r="AD214" s="119">
        <f t="shared" si="80"/>
        <v>201</v>
      </c>
      <c r="AE214" s="124">
        <f t="shared" si="76"/>
        <v>914387.28178481816</v>
      </c>
      <c r="AF214" s="144">
        <f t="shared" si="81"/>
        <v>4495.7374687753554</v>
      </c>
      <c r="AG214" s="144">
        <f t="shared" si="82"/>
        <v>0</v>
      </c>
      <c r="AH214" s="144">
        <f t="shared" si="83"/>
        <v>4495.7374687753554</v>
      </c>
      <c r="AI214" s="124">
        <f t="shared" si="77"/>
        <v>914387.28178481816</v>
      </c>
    </row>
    <row r="215" spans="1:35" x14ac:dyDescent="0.25">
      <c r="A215" s="70">
        <f t="shared" si="68"/>
        <v>51775</v>
      </c>
      <c r="B215" s="71">
        <f t="shared" si="84"/>
        <v>202</v>
      </c>
      <c r="C215" s="67">
        <f t="shared" si="69"/>
        <v>7021432.2023285925</v>
      </c>
      <c r="D215" s="72">
        <f t="shared" si="70"/>
        <v>34522.041661448915</v>
      </c>
      <c r="E215" s="72">
        <f t="shared" si="71"/>
        <v>0</v>
      </c>
      <c r="F215" s="72">
        <f t="shared" si="72"/>
        <v>34522.041661448915</v>
      </c>
      <c r="G215" s="67">
        <f t="shared" si="64"/>
        <v>7021432.2023285925</v>
      </c>
      <c r="N215" s="143">
        <f t="shared" si="73"/>
        <v>51775</v>
      </c>
      <c r="O215" s="119">
        <f t="shared" si="78"/>
        <v>202</v>
      </c>
      <c r="P215" s="124">
        <f t="shared" si="74"/>
        <v>6107044.920543774</v>
      </c>
      <c r="Q215" s="144">
        <f t="shared" si="65"/>
        <v>30026.304192673553</v>
      </c>
      <c r="R215" s="144">
        <f t="shared" si="66"/>
        <v>0</v>
      </c>
      <c r="S215" s="144">
        <f t="shared" si="75"/>
        <v>30026.304192673553</v>
      </c>
      <c r="T215" s="124">
        <f t="shared" si="67"/>
        <v>6107044.920543774</v>
      </c>
      <c r="AC215" s="143">
        <f t="shared" si="79"/>
        <v>51775</v>
      </c>
      <c r="AD215" s="119">
        <f t="shared" si="80"/>
        <v>202</v>
      </c>
      <c r="AE215" s="124">
        <f t="shared" si="76"/>
        <v>914387.28178481816</v>
      </c>
      <c r="AF215" s="144">
        <f t="shared" si="81"/>
        <v>4495.7374687753554</v>
      </c>
      <c r="AG215" s="144">
        <f t="shared" si="82"/>
        <v>0</v>
      </c>
      <c r="AH215" s="144">
        <f t="shared" si="83"/>
        <v>4495.7374687753554</v>
      </c>
      <c r="AI215" s="124">
        <f t="shared" si="77"/>
        <v>914387.28178481816</v>
      </c>
    </row>
    <row r="216" spans="1:35" x14ac:dyDescent="0.25">
      <c r="A216" s="70">
        <f t="shared" si="68"/>
        <v>51806</v>
      </c>
      <c r="B216" s="71">
        <f t="shared" si="84"/>
        <v>203</v>
      </c>
      <c r="C216" s="67">
        <f t="shared" si="69"/>
        <v>7021432.2023285925</v>
      </c>
      <c r="D216" s="72">
        <f t="shared" si="70"/>
        <v>34522.041661448915</v>
      </c>
      <c r="E216" s="72">
        <f t="shared" si="71"/>
        <v>0</v>
      </c>
      <c r="F216" s="72">
        <f t="shared" si="72"/>
        <v>34522.041661448915</v>
      </c>
      <c r="G216" s="67">
        <f t="shared" si="64"/>
        <v>7021432.2023285925</v>
      </c>
      <c r="N216" s="143">
        <f t="shared" si="73"/>
        <v>51806</v>
      </c>
      <c r="O216" s="119">
        <f t="shared" si="78"/>
        <v>203</v>
      </c>
      <c r="P216" s="124">
        <f t="shared" si="74"/>
        <v>6107044.920543774</v>
      </c>
      <c r="Q216" s="144">
        <f t="shared" si="65"/>
        <v>30026.304192673553</v>
      </c>
      <c r="R216" s="144">
        <f t="shared" si="66"/>
        <v>0</v>
      </c>
      <c r="S216" s="144">
        <f t="shared" si="75"/>
        <v>30026.304192673553</v>
      </c>
      <c r="T216" s="124">
        <f t="shared" si="67"/>
        <v>6107044.920543774</v>
      </c>
      <c r="AC216" s="143">
        <f t="shared" si="79"/>
        <v>51806</v>
      </c>
      <c r="AD216" s="119">
        <f t="shared" si="80"/>
        <v>203</v>
      </c>
      <c r="AE216" s="124">
        <f t="shared" si="76"/>
        <v>914387.28178481816</v>
      </c>
      <c r="AF216" s="144">
        <f t="shared" si="81"/>
        <v>4495.7374687753554</v>
      </c>
      <c r="AG216" s="144">
        <f t="shared" si="82"/>
        <v>0</v>
      </c>
      <c r="AH216" s="144">
        <f t="shared" si="83"/>
        <v>4495.7374687753554</v>
      </c>
      <c r="AI216" s="124">
        <f t="shared" si="77"/>
        <v>914387.28178481816</v>
      </c>
    </row>
    <row r="217" spans="1:35" x14ac:dyDescent="0.25">
      <c r="A217" s="70">
        <f t="shared" si="68"/>
        <v>51836</v>
      </c>
      <c r="B217" s="71">
        <f t="shared" si="84"/>
        <v>204</v>
      </c>
      <c r="C217" s="67">
        <f t="shared" si="69"/>
        <v>7021432.2023285925</v>
      </c>
      <c r="D217" s="72">
        <f t="shared" si="70"/>
        <v>34522.041661448915</v>
      </c>
      <c r="E217" s="72">
        <f t="shared" si="71"/>
        <v>0</v>
      </c>
      <c r="F217" s="72">
        <f t="shared" si="72"/>
        <v>34522.041661448915</v>
      </c>
      <c r="G217" s="67">
        <f t="shared" si="64"/>
        <v>7021432.2023285925</v>
      </c>
      <c r="N217" s="143">
        <f t="shared" si="73"/>
        <v>51836</v>
      </c>
      <c r="O217" s="119">
        <f t="shared" si="78"/>
        <v>204</v>
      </c>
      <c r="P217" s="124">
        <f t="shared" si="74"/>
        <v>6107044.920543774</v>
      </c>
      <c r="Q217" s="144">
        <f t="shared" si="65"/>
        <v>30026.304192673553</v>
      </c>
      <c r="R217" s="144">
        <f t="shared" si="66"/>
        <v>0</v>
      </c>
      <c r="S217" s="144">
        <f t="shared" si="75"/>
        <v>30026.304192673553</v>
      </c>
      <c r="T217" s="124">
        <f t="shared" si="67"/>
        <v>6107044.920543774</v>
      </c>
      <c r="AC217" s="143">
        <f t="shared" si="79"/>
        <v>51836</v>
      </c>
      <c r="AD217" s="119">
        <f t="shared" si="80"/>
        <v>204</v>
      </c>
      <c r="AE217" s="124">
        <f t="shared" si="76"/>
        <v>914387.28178481816</v>
      </c>
      <c r="AF217" s="144">
        <f t="shared" si="81"/>
        <v>4495.7374687753554</v>
      </c>
      <c r="AG217" s="144">
        <f t="shared" si="82"/>
        <v>0</v>
      </c>
      <c r="AH217" s="144">
        <f t="shared" si="83"/>
        <v>4495.7374687753554</v>
      </c>
      <c r="AI217" s="124">
        <f t="shared" si="77"/>
        <v>914387.28178481816</v>
      </c>
    </row>
    <row r="218" spans="1:35" x14ac:dyDescent="0.25">
      <c r="A218" s="70" t="str">
        <f t="shared" si="68"/>
        <v/>
      </c>
      <c r="B218" s="71" t="str">
        <f t="shared" si="84"/>
        <v/>
      </c>
      <c r="C218" s="67" t="str">
        <f t="shared" si="69"/>
        <v/>
      </c>
      <c r="D218" s="72" t="str">
        <f t="shared" si="70"/>
        <v/>
      </c>
      <c r="E218" s="72" t="str">
        <f t="shared" si="71"/>
        <v/>
      </c>
      <c r="F218" s="72" t="str">
        <f t="shared" si="72"/>
        <v/>
      </c>
      <c r="G218" s="67" t="str">
        <f t="shared" si="64"/>
        <v/>
      </c>
      <c r="N218" s="143" t="str">
        <f t="shared" si="73"/>
        <v/>
      </c>
      <c r="O218" s="119" t="str">
        <f t="shared" si="78"/>
        <v/>
      </c>
      <c r="P218" s="124" t="str">
        <f t="shared" si="74"/>
        <v/>
      </c>
      <c r="Q218" s="144" t="str">
        <f t="shared" si="65"/>
        <v/>
      </c>
      <c r="R218" s="144" t="str">
        <f t="shared" si="66"/>
        <v/>
      </c>
      <c r="S218" s="144" t="str">
        <f t="shared" si="75"/>
        <v/>
      </c>
      <c r="T218" s="124" t="str">
        <f t="shared" si="67"/>
        <v/>
      </c>
      <c r="AC218" s="143" t="str">
        <f t="shared" si="79"/>
        <v/>
      </c>
      <c r="AD218" s="119" t="str">
        <f t="shared" si="80"/>
        <v/>
      </c>
      <c r="AE218" s="124" t="str">
        <f t="shared" si="76"/>
        <v/>
      </c>
      <c r="AF218" s="144" t="str">
        <f t="shared" si="81"/>
        <v/>
      </c>
      <c r="AG218" s="144" t="str">
        <f t="shared" si="82"/>
        <v/>
      </c>
      <c r="AH218" s="144" t="str">
        <f t="shared" si="83"/>
        <v/>
      </c>
      <c r="AI218" s="124" t="str">
        <f t="shared" si="77"/>
        <v/>
      </c>
    </row>
    <row r="219" spans="1:35" x14ac:dyDescent="0.25">
      <c r="A219" s="70" t="str">
        <f t="shared" si="68"/>
        <v/>
      </c>
      <c r="B219" s="71" t="str">
        <f t="shared" si="84"/>
        <v/>
      </c>
      <c r="C219" s="67" t="str">
        <f t="shared" si="69"/>
        <v/>
      </c>
      <c r="D219" s="72" t="str">
        <f t="shared" si="70"/>
        <v/>
      </c>
      <c r="E219" s="72" t="str">
        <f t="shared" si="71"/>
        <v/>
      </c>
      <c r="F219" s="72" t="str">
        <f t="shared" si="72"/>
        <v/>
      </c>
      <c r="G219" s="67" t="str">
        <f t="shared" si="64"/>
        <v/>
      </c>
      <c r="N219" s="143" t="str">
        <f t="shared" si="73"/>
        <v/>
      </c>
      <c r="O219" s="119" t="str">
        <f t="shared" si="78"/>
        <v/>
      </c>
      <c r="P219" s="124" t="str">
        <f t="shared" si="74"/>
        <v/>
      </c>
      <c r="Q219" s="144" t="str">
        <f t="shared" si="65"/>
        <v/>
      </c>
      <c r="R219" s="144" t="str">
        <f t="shared" si="66"/>
        <v/>
      </c>
      <c r="S219" s="144" t="str">
        <f t="shared" si="75"/>
        <v/>
      </c>
      <c r="T219" s="124" t="str">
        <f t="shared" si="67"/>
        <v/>
      </c>
      <c r="AC219" s="143" t="str">
        <f t="shared" si="79"/>
        <v/>
      </c>
      <c r="AD219" s="119" t="str">
        <f t="shared" si="80"/>
        <v/>
      </c>
      <c r="AE219" s="124" t="str">
        <f t="shared" si="76"/>
        <v/>
      </c>
      <c r="AF219" s="144" t="str">
        <f t="shared" si="81"/>
        <v/>
      </c>
      <c r="AG219" s="144" t="str">
        <f t="shared" si="82"/>
        <v/>
      </c>
      <c r="AH219" s="144" t="str">
        <f t="shared" si="83"/>
        <v/>
      </c>
      <c r="AI219" s="124" t="str">
        <f t="shared" si="77"/>
        <v/>
      </c>
    </row>
    <row r="220" spans="1:35" x14ac:dyDescent="0.25">
      <c r="A220" s="70" t="str">
        <f t="shared" si="68"/>
        <v/>
      </c>
      <c r="B220" s="71" t="str">
        <f t="shared" si="84"/>
        <v/>
      </c>
      <c r="C220" s="67" t="str">
        <f t="shared" si="69"/>
        <v/>
      </c>
      <c r="D220" s="72" t="str">
        <f t="shared" si="70"/>
        <v/>
      </c>
      <c r="E220" s="72" t="str">
        <f t="shared" si="71"/>
        <v/>
      </c>
      <c r="F220" s="72" t="str">
        <f t="shared" si="72"/>
        <v/>
      </c>
      <c r="G220" s="67" t="str">
        <f t="shared" si="64"/>
        <v/>
      </c>
      <c r="N220" s="143" t="str">
        <f t="shared" si="73"/>
        <v/>
      </c>
      <c r="O220" s="119" t="str">
        <f t="shared" si="78"/>
        <v/>
      </c>
      <c r="P220" s="124" t="str">
        <f t="shared" si="74"/>
        <v/>
      </c>
      <c r="Q220" s="144" t="str">
        <f t="shared" si="65"/>
        <v/>
      </c>
      <c r="R220" s="144" t="str">
        <f t="shared" si="66"/>
        <v/>
      </c>
      <c r="S220" s="144" t="str">
        <f t="shared" si="75"/>
        <v/>
      </c>
      <c r="T220" s="124" t="str">
        <f t="shared" si="67"/>
        <v/>
      </c>
      <c r="AC220" s="143" t="str">
        <f t="shared" si="79"/>
        <v/>
      </c>
      <c r="AD220" s="119" t="str">
        <f t="shared" si="80"/>
        <v/>
      </c>
      <c r="AE220" s="124" t="str">
        <f t="shared" si="76"/>
        <v/>
      </c>
      <c r="AF220" s="144" t="str">
        <f t="shared" si="81"/>
        <v/>
      </c>
      <c r="AG220" s="144" t="str">
        <f t="shared" si="82"/>
        <v/>
      </c>
      <c r="AH220" s="144" t="str">
        <f t="shared" si="83"/>
        <v/>
      </c>
      <c r="AI220" s="124" t="str">
        <f t="shared" si="77"/>
        <v/>
      </c>
    </row>
    <row r="221" spans="1:35" x14ac:dyDescent="0.25">
      <c r="A221" s="70" t="str">
        <f t="shared" si="68"/>
        <v/>
      </c>
      <c r="B221" s="71" t="str">
        <f t="shared" si="84"/>
        <v/>
      </c>
      <c r="C221" s="67" t="str">
        <f t="shared" si="69"/>
        <v/>
      </c>
      <c r="D221" s="72" t="str">
        <f t="shared" si="70"/>
        <v/>
      </c>
      <c r="E221" s="72" t="str">
        <f t="shared" si="71"/>
        <v/>
      </c>
      <c r="F221" s="72" t="str">
        <f t="shared" si="72"/>
        <v/>
      </c>
      <c r="G221" s="67" t="str">
        <f t="shared" si="64"/>
        <v/>
      </c>
      <c r="N221" s="143" t="str">
        <f t="shared" si="73"/>
        <v/>
      </c>
      <c r="O221" s="119" t="str">
        <f t="shared" si="78"/>
        <v/>
      </c>
      <c r="P221" s="124" t="str">
        <f t="shared" si="74"/>
        <v/>
      </c>
      <c r="Q221" s="144" t="str">
        <f t="shared" si="65"/>
        <v/>
      </c>
      <c r="R221" s="144" t="str">
        <f t="shared" si="66"/>
        <v/>
      </c>
      <c r="S221" s="144" t="str">
        <f t="shared" si="75"/>
        <v/>
      </c>
      <c r="T221" s="124" t="str">
        <f t="shared" si="67"/>
        <v/>
      </c>
      <c r="AC221" s="143" t="str">
        <f t="shared" si="79"/>
        <v/>
      </c>
      <c r="AD221" s="119" t="str">
        <f t="shared" si="80"/>
        <v/>
      </c>
      <c r="AE221" s="124" t="str">
        <f t="shared" si="76"/>
        <v/>
      </c>
      <c r="AF221" s="144" t="str">
        <f t="shared" si="81"/>
        <v/>
      </c>
      <c r="AG221" s="144" t="str">
        <f t="shared" si="82"/>
        <v/>
      </c>
      <c r="AH221" s="144" t="str">
        <f t="shared" si="83"/>
        <v/>
      </c>
      <c r="AI221" s="124" t="str">
        <f t="shared" si="77"/>
        <v/>
      </c>
    </row>
    <row r="222" spans="1:35" x14ac:dyDescent="0.25">
      <c r="A222" s="70" t="str">
        <f t="shared" si="68"/>
        <v/>
      </c>
      <c r="B222" s="71" t="str">
        <f t="shared" si="84"/>
        <v/>
      </c>
      <c r="C222" s="67" t="str">
        <f t="shared" si="69"/>
        <v/>
      </c>
      <c r="D222" s="72" t="str">
        <f t="shared" si="70"/>
        <v/>
      </c>
      <c r="E222" s="72" t="str">
        <f t="shared" si="71"/>
        <v/>
      </c>
      <c r="F222" s="72" t="str">
        <f t="shared" si="72"/>
        <v/>
      </c>
      <c r="G222" s="67" t="str">
        <f t="shared" si="64"/>
        <v/>
      </c>
      <c r="N222" s="143" t="str">
        <f t="shared" si="73"/>
        <v/>
      </c>
      <c r="O222" s="119" t="str">
        <f t="shared" si="78"/>
        <v/>
      </c>
      <c r="P222" s="124" t="str">
        <f t="shared" si="74"/>
        <v/>
      </c>
      <c r="Q222" s="144" t="str">
        <f t="shared" si="65"/>
        <v/>
      </c>
      <c r="R222" s="144" t="str">
        <f t="shared" si="66"/>
        <v/>
      </c>
      <c r="S222" s="144" t="str">
        <f t="shared" si="75"/>
        <v/>
      </c>
      <c r="T222" s="124" t="str">
        <f t="shared" si="67"/>
        <v/>
      </c>
      <c r="AC222" s="143" t="str">
        <f t="shared" si="79"/>
        <v/>
      </c>
      <c r="AD222" s="119" t="str">
        <f t="shared" si="80"/>
        <v/>
      </c>
      <c r="AE222" s="124" t="str">
        <f t="shared" si="76"/>
        <v/>
      </c>
      <c r="AF222" s="144" t="str">
        <f t="shared" si="81"/>
        <v/>
      </c>
      <c r="AG222" s="144" t="str">
        <f t="shared" si="82"/>
        <v/>
      </c>
      <c r="AH222" s="144" t="str">
        <f t="shared" si="83"/>
        <v/>
      </c>
      <c r="AI222" s="124" t="str">
        <f t="shared" si="77"/>
        <v/>
      </c>
    </row>
    <row r="223" spans="1:35" x14ac:dyDescent="0.25">
      <c r="A223" s="70" t="str">
        <f t="shared" si="68"/>
        <v/>
      </c>
      <c r="B223" s="71" t="str">
        <f t="shared" si="84"/>
        <v/>
      </c>
      <c r="C223" s="67" t="str">
        <f t="shared" si="69"/>
        <v/>
      </c>
      <c r="D223" s="72" t="str">
        <f t="shared" si="70"/>
        <v/>
      </c>
      <c r="E223" s="72" t="str">
        <f t="shared" si="71"/>
        <v/>
      </c>
      <c r="F223" s="72" t="str">
        <f t="shared" si="72"/>
        <v/>
      </c>
      <c r="G223" s="67" t="str">
        <f t="shared" si="64"/>
        <v/>
      </c>
      <c r="N223" s="143" t="str">
        <f t="shared" si="73"/>
        <v/>
      </c>
      <c r="O223" s="119" t="str">
        <f t="shared" si="78"/>
        <v/>
      </c>
      <c r="P223" s="124" t="str">
        <f t="shared" si="74"/>
        <v/>
      </c>
      <c r="Q223" s="144" t="str">
        <f t="shared" si="65"/>
        <v/>
      </c>
      <c r="R223" s="144" t="str">
        <f t="shared" si="66"/>
        <v/>
      </c>
      <c r="S223" s="144" t="str">
        <f t="shared" si="75"/>
        <v/>
      </c>
      <c r="T223" s="124" t="str">
        <f t="shared" si="67"/>
        <v/>
      </c>
      <c r="AC223" s="143" t="str">
        <f t="shared" si="79"/>
        <v/>
      </c>
      <c r="AD223" s="119" t="str">
        <f t="shared" si="80"/>
        <v/>
      </c>
      <c r="AE223" s="124" t="str">
        <f t="shared" si="76"/>
        <v/>
      </c>
      <c r="AF223" s="144" t="str">
        <f t="shared" si="81"/>
        <v/>
      </c>
      <c r="AG223" s="144" t="str">
        <f t="shared" si="82"/>
        <v/>
      </c>
      <c r="AH223" s="144" t="str">
        <f t="shared" si="83"/>
        <v/>
      </c>
      <c r="AI223" s="124" t="str">
        <f t="shared" si="77"/>
        <v/>
      </c>
    </row>
    <row r="224" spans="1:35" x14ac:dyDescent="0.25">
      <c r="A224" s="70" t="str">
        <f t="shared" si="68"/>
        <v/>
      </c>
      <c r="B224" s="71" t="str">
        <f t="shared" si="84"/>
        <v/>
      </c>
      <c r="C224" s="67" t="str">
        <f t="shared" si="69"/>
        <v/>
      </c>
      <c r="D224" s="72" t="str">
        <f t="shared" si="70"/>
        <v/>
      </c>
      <c r="E224" s="72" t="str">
        <f t="shared" si="71"/>
        <v/>
      </c>
      <c r="F224" s="72" t="str">
        <f t="shared" si="72"/>
        <v/>
      </c>
      <c r="G224" s="67" t="str">
        <f t="shared" si="64"/>
        <v/>
      </c>
      <c r="N224" s="143" t="str">
        <f t="shared" si="73"/>
        <v/>
      </c>
      <c r="O224" s="119" t="str">
        <f t="shared" si="78"/>
        <v/>
      </c>
      <c r="P224" s="124" t="str">
        <f t="shared" si="74"/>
        <v/>
      </c>
      <c r="Q224" s="144" t="str">
        <f t="shared" si="65"/>
        <v/>
      </c>
      <c r="R224" s="144" t="str">
        <f t="shared" si="66"/>
        <v/>
      </c>
      <c r="S224" s="144" t="str">
        <f t="shared" si="75"/>
        <v/>
      </c>
      <c r="T224" s="124" t="str">
        <f t="shared" si="67"/>
        <v/>
      </c>
      <c r="AC224" s="143" t="str">
        <f t="shared" si="79"/>
        <v/>
      </c>
      <c r="AD224" s="119" t="str">
        <f t="shared" si="80"/>
        <v/>
      </c>
      <c r="AE224" s="124" t="str">
        <f t="shared" si="76"/>
        <v/>
      </c>
      <c r="AF224" s="144" t="str">
        <f t="shared" si="81"/>
        <v/>
      </c>
      <c r="AG224" s="144" t="str">
        <f t="shared" si="82"/>
        <v/>
      </c>
      <c r="AH224" s="144" t="str">
        <f t="shared" si="83"/>
        <v/>
      </c>
      <c r="AI224" s="124" t="str">
        <f t="shared" si="77"/>
        <v/>
      </c>
    </row>
    <row r="225" spans="1:35" x14ac:dyDescent="0.25">
      <c r="A225" s="70" t="str">
        <f t="shared" si="68"/>
        <v/>
      </c>
      <c r="B225" s="71" t="str">
        <f t="shared" si="84"/>
        <v/>
      </c>
      <c r="C225" s="67" t="str">
        <f t="shared" si="69"/>
        <v/>
      </c>
      <c r="D225" s="72" t="str">
        <f t="shared" si="70"/>
        <v/>
      </c>
      <c r="E225" s="72" t="str">
        <f t="shared" si="71"/>
        <v/>
      </c>
      <c r="F225" s="72" t="str">
        <f t="shared" si="72"/>
        <v/>
      </c>
      <c r="G225" s="67" t="str">
        <f t="shared" si="64"/>
        <v/>
      </c>
      <c r="N225" s="143" t="str">
        <f t="shared" si="73"/>
        <v/>
      </c>
      <c r="O225" s="119" t="str">
        <f t="shared" si="78"/>
        <v/>
      </c>
      <c r="P225" s="124" t="str">
        <f t="shared" si="74"/>
        <v/>
      </c>
      <c r="Q225" s="144" t="str">
        <f t="shared" si="65"/>
        <v/>
      </c>
      <c r="R225" s="144" t="str">
        <f t="shared" si="66"/>
        <v/>
      </c>
      <c r="S225" s="144" t="str">
        <f t="shared" si="75"/>
        <v/>
      </c>
      <c r="T225" s="124" t="str">
        <f t="shared" si="67"/>
        <v/>
      </c>
      <c r="AC225" s="143" t="str">
        <f t="shared" si="79"/>
        <v/>
      </c>
      <c r="AD225" s="119" t="str">
        <f t="shared" si="80"/>
        <v/>
      </c>
      <c r="AE225" s="124" t="str">
        <f t="shared" si="76"/>
        <v/>
      </c>
      <c r="AF225" s="144" t="str">
        <f t="shared" si="81"/>
        <v/>
      </c>
      <c r="AG225" s="144" t="str">
        <f t="shared" si="82"/>
        <v/>
      </c>
      <c r="AH225" s="144" t="str">
        <f t="shared" si="83"/>
        <v/>
      </c>
      <c r="AI225" s="124" t="str">
        <f t="shared" si="77"/>
        <v/>
      </c>
    </row>
    <row r="226" spans="1:35" x14ac:dyDescent="0.25">
      <c r="A226" s="70" t="str">
        <f t="shared" si="68"/>
        <v/>
      </c>
      <c r="B226" s="71" t="str">
        <f t="shared" si="84"/>
        <v/>
      </c>
      <c r="C226" s="67" t="str">
        <f t="shared" si="69"/>
        <v/>
      </c>
      <c r="D226" s="72" t="str">
        <f t="shared" si="70"/>
        <v/>
      </c>
      <c r="E226" s="72" t="str">
        <f t="shared" si="71"/>
        <v/>
      </c>
      <c r="F226" s="72" t="str">
        <f t="shared" si="72"/>
        <v/>
      </c>
      <c r="G226" s="67" t="str">
        <f t="shared" si="64"/>
        <v/>
      </c>
      <c r="N226" s="143" t="str">
        <f t="shared" si="73"/>
        <v/>
      </c>
      <c r="O226" s="119" t="str">
        <f t="shared" si="78"/>
        <v/>
      </c>
      <c r="P226" s="124" t="str">
        <f t="shared" si="74"/>
        <v/>
      </c>
      <c r="Q226" s="144" t="str">
        <f t="shared" si="65"/>
        <v/>
      </c>
      <c r="R226" s="144" t="str">
        <f t="shared" si="66"/>
        <v/>
      </c>
      <c r="S226" s="144" t="str">
        <f t="shared" si="75"/>
        <v/>
      </c>
      <c r="T226" s="124" t="str">
        <f t="shared" si="67"/>
        <v/>
      </c>
      <c r="AC226" s="143" t="str">
        <f t="shared" si="79"/>
        <v/>
      </c>
      <c r="AD226" s="119" t="str">
        <f t="shared" si="80"/>
        <v/>
      </c>
      <c r="AE226" s="124" t="str">
        <f t="shared" si="76"/>
        <v/>
      </c>
      <c r="AF226" s="144" t="str">
        <f t="shared" si="81"/>
        <v/>
      </c>
      <c r="AG226" s="144" t="str">
        <f t="shared" si="82"/>
        <v/>
      </c>
      <c r="AH226" s="144" t="str">
        <f t="shared" si="83"/>
        <v/>
      </c>
      <c r="AI226" s="124" t="str">
        <f t="shared" si="77"/>
        <v/>
      </c>
    </row>
    <row r="227" spans="1:35" x14ac:dyDescent="0.25">
      <c r="A227" s="70" t="str">
        <f t="shared" si="68"/>
        <v/>
      </c>
      <c r="B227" s="71" t="str">
        <f t="shared" si="84"/>
        <v/>
      </c>
      <c r="C227" s="67" t="str">
        <f t="shared" si="69"/>
        <v/>
      </c>
      <c r="D227" s="72" t="str">
        <f t="shared" si="70"/>
        <v/>
      </c>
      <c r="E227" s="72" t="str">
        <f t="shared" si="71"/>
        <v/>
      </c>
      <c r="F227" s="72" t="str">
        <f t="shared" si="72"/>
        <v/>
      </c>
      <c r="G227" s="67" t="str">
        <f t="shared" si="64"/>
        <v/>
      </c>
      <c r="N227" s="143" t="str">
        <f t="shared" si="73"/>
        <v/>
      </c>
      <c r="O227" s="119" t="str">
        <f t="shared" si="78"/>
        <v/>
      </c>
      <c r="P227" s="124" t="str">
        <f t="shared" si="74"/>
        <v/>
      </c>
      <c r="Q227" s="144" t="str">
        <f t="shared" si="65"/>
        <v/>
      </c>
      <c r="R227" s="144" t="str">
        <f t="shared" si="66"/>
        <v/>
      </c>
      <c r="S227" s="144" t="str">
        <f t="shared" si="75"/>
        <v/>
      </c>
      <c r="T227" s="124" t="str">
        <f t="shared" si="67"/>
        <v/>
      </c>
      <c r="AC227" s="143" t="str">
        <f t="shared" si="79"/>
        <v/>
      </c>
      <c r="AD227" s="119" t="str">
        <f t="shared" si="80"/>
        <v/>
      </c>
      <c r="AE227" s="124" t="str">
        <f t="shared" si="76"/>
        <v/>
      </c>
      <c r="AF227" s="144" t="str">
        <f t="shared" si="81"/>
        <v/>
      </c>
      <c r="AG227" s="144" t="str">
        <f t="shared" si="82"/>
        <v/>
      </c>
      <c r="AH227" s="144" t="str">
        <f t="shared" si="83"/>
        <v/>
      </c>
      <c r="AI227" s="124" t="str">
        <f t="shared" si="77"/>
        <v/>
      </c>
    </row>
    <row r="228" spans="1:35" x14ac:dyDescent="0.25">
      <c r="A228" s="70" t="str">
        <f t="shared" si="68"/>
        <v/>
      </c>
      <c r="B228" s="71" t="str">
        <f t="shared" si="84"/>
        <v/>
      </c>
      <c r="C228" s="67" t="str">
        <f t="shared" si="69"/>
        <v/>
      </c>
      <c r="D228" s="72" t="str">
        <f t="shared" si="70"/>
        <v/>
      </c>
      <c r="E228" s="72" t="str">
        <f t="shared" si="71"/>
        <v/>
      </c>
      <c r="F228" s="72" t="str">
        <f t="shared" si="72"/>
        <v/>
      </c>
      <c r="G228" s="67" t="str">
        <f t="shared" si="64"/>
        <v/>
      </c>
      <c r="N228" s="143" t="str">
        <f t="shared" si="73"/>
        <v/>
      </c>
      <c r="O228" s="119" t="str">
        <f t="shared" si="78"/>
        <v/>
      </c>
      <c r="P228" s="124" t="str">
        <f t="shared" si="74"/>
        <v/>
      </c>
      <c r="Q228" s="144" t="str">
        <f t="shared" si="65"/>
        <v/>
      </c>
      <c r="R228" s="144" t="str">
        <f t="shared" si="66"/>
        <v/>
      </c>
      <c r="S228" s="144" t="str">
        <f t="shared" si="75"/>
        <v/>
      </c>
      <c r="T228" s="124" t="str">
        <f t="shared" si="67"/>
        <v/>
      </c>
      <c r="AC228" s="143" t="str">
        <f t="shared" si="79"/>
        <v/>
      </c>
      <c r="AD228" s="119" t="str">
        <f t="shared" si="80"/>
        <v/>
      </c>
      <c r="AE228" s="124" t="str">
        <f t="shared" si="76"/>
        <v/>
      </c>
      <c r="AF228" s="144" t="str">
        <f t="shared" si="81"/>
        <v/>
      </c>
      <c r="AG228" s="144" t="str">
        <f t="shared" si="82"/>
        <v/>
      </c>
      <c r="AH228" s="144" t="str">
        <f t="shared" si="83"/>
        <v/>
      </c>
      <c r="AI228" s="124" t="str">
        <f t="shared" si="77"/>
        <v/>
      </c>
    </row>
    <row r="229" spans="1:35" x14ac:dyDescent="0.25">
      <c r="A229" s="70" t="str">
        <f t="shared" si="68"/>
        <v/>
      </c>
      <c r="B229" s="71" t="str">
        <f t="shared" si="84"/>
        <v/>
      </c>
      <c r="C229" s="67" t="str">
        <f t="shared" si="69"/>
        <v/>
      </c>
      <c r="D229" s="72" t="str">
        <f t="shared" si="70"/>
        <v/>
      </c>
      <c r="E229" s="72" t="str">
        <f t="shared" si="71"/>
        <v/>
      </c>
      <c r="F229" s="72" t="str">
        <f t="shared" si="72"/>
        <v/>
      </c>
      <c r="G229" s="67" t="str">
        <f t="shared" si="64"/>
        <v/>
      </c>
      <c r="N229" s="143" t="str">
        <f t="shared" si="73"/>
        <v/>
      </c>
      <c r="O229" s="119" t="str">
        <f t="shared" si="78"/>
        <v/>
      </c>
      <c r="P229" s="124" t="str">
        <f t="shared" si="74"/>
        <v/>
      </c>
      <c r="Q229" s="144" t="str">
        <f t="shared" si="65"/>
        <v/>
      </c>
      <c r="R229" s="144" t="str">
        <f t="shared" si="66"/>
        <v/>
      </c>
      <c r="S229" s="144" t="str">
        <f t="shared" si="75"/>
        <v/>
      </c>
      <c r="T229" s="124" t="str">
        <f t="shared" si="67"/>
        <v/>
      </c>
      <c r="AC229" s="143" t="str">
        <f t="shared" si="79"/>
        <v/>
      </c>
      <c r="AD229" s="119" t="str">
        <f t="shared" si="80"/>
        <v/>
      </c>
      <c r="AE229" s="124" t="str">
        <f t="shared" si="76"/>
        <v/>
      </c>
      <c r="AF229" s="144" t="str">
        <f t="shared" si="81"/>
        <v/>
      </c>
      <c r="AG229" s="144" t="str">
        <f t="shared" si="82"/>
        <v/>
      </c>
      <c r="AH229" s="144" t="str">
        <f t="shared" si="83"/>
        <v/>
      </c>
      <c r="AI229" s="124" t="str">
        <f t="shared" si="77"/>
        <v/>
      </c>
    </row>
    <row r="230" spans="1:35" x14ac:dyDescent="0.25">
      <c r="A230" s="70" t="str">
        <f t="shared" si="68"/>
        <v/>
      </c>
      <c r="B230" s="71" t="str">
        <f t="shared" si="84"/>
        <v/>
      </c>
      <c r="C230" s="67" t="str">
        <f t="shared" si="69"/>
        <v/>
      </c>
      <c r="D230" s="72" t="str">
        <f t="shared" si="70"/>
        <v/>
      </c>
      <c r="E230" s="72" t="str">
        <f t="shared" si="71"/>
        <v/>
      </c>
      <c r="F230" s="72" t="str">
        <f t="shared" si="72"/>
        <v/>
      </c>
      <c r="G230" s="67" t="str">
        <f t="shared" si="64"/>
        <v/>
      </c>
      <c r="N230" s="143" t="str">
        <f t="shared" si="73"/>
        <v/>
      </c>
      <c r="O230" s="119" t="str">
        <f t="shared" si="78"/>
        <v/>
      </c>
      <c r="P230" s="124" t="str">
        <f t="shared" si="74"/>
        <v/>
      </c>
      <c r="Q230" s="144" t="str">
        <f t="shared" si="65"/>
        <v/>
      </c>
      <c r="R230" s="144" t="str">
        <f t="shared" si="66"/>
        <v/>
      </c>
      <c r="S230" s="144" t="str">
        <f t="shared" si="75"/>
        <v/>
      </c>
      <c r="T230" s="124" t="str">
        <f t="shared" si="67"/>
        <v/>
      </c>
      <c r="AC230" s="143" t="str">
        <f t="shared" si="79"/>
        <v/>
      </c>
      <c r="AD230" s="119" t="str">
        <f t="shared" si="80"/>
        <v/>
      </c>
      <c r="AE230" s="124" t="str">
        <f t="shared" si="76"/>
        <v/>
      </c>
      <c r="AF230" s="144" t="str">
        <f t="shared" si="81"/>
        <v/>
      </c>
      <c r="AG230" s="144" t="str">
        <f t="shared" si="82"/>
        <v/>
      </c>
      <c r="AH230" s="144" t="str">
        <f t="shared" si="83"/>
        <v/>
      </c>
      <c r="AI230" s="124" t="str">
        <f t="shared" si="77"/>
        <v/>
      </c>
    </row>
    <row r="231" spans="1:35" x14ac:dyDescent="0.25">
      <c r="A231" s="70" t="str">
        <f t="shared" si="68"/>
        <v/>
      </c>
      <c r="B231" s="71" t="str">
        <f t="shared" si="84"/>
        <v/>
      </c>
      <c r="C231" s="67" t="str">
        <f t="shared" si="69"/>
        <v/>
      </c>
      <c r="D231" s="72" t="str">
        <f t="shared" si="70"/>
        <v/>
      </c>
      <c r="E231" s="72" t="str">
        <f t="shared" si="71"/>
        <v/>
      </c>
      <c r="F231" s="72" t="str">
        <f t="shared" si="72"/>
        <v/>
      </c>
      <c r="G231" s="67" t="str">
        <f t="shared" si="64"/>
        <v/>
      </c>
      <c r="N231" s="143" t="str">
        <f t="shared" si="73"/>
        <v/>
      </c>
      <c r="O231" s="119" t="str">
        <f t="shared" si="78"/>
        <v/>
      </c>
      <c r="P231" s="124" t="str">
        <f t="shared" si="74"/>
        <v/>
      </c>
      <c r="Q231" s="144" t="str">
        <f t="shared" si="65"/>
        <v/>
      </c>
      <c r="R231" s="144" t="str">
        <f t="shared" si="66"/>
        <v/>
      </c>
      <c r="S231" s="144" t="str">
        <f t="shared" si="75"/>
        <v/>
      </c>
      <c r="T231" s="124" t="str">
        <f t="shared" si="67"/>
        <v/>
      </c>
      <c r="AC231" s="143" t="str">
        <f t="shared" si="79"/>
        <v/>
      </c>
      <c r="AD231" s="119" t="str">
        <f t="shared" si="80"/>
        <v/>
      </c>
      <c r="AE231" s="124" t="str">
        <f t="shared" si="76"/>
        <v/>
      </c>
      <c r="AF231" s="144" t="str">
        <f t="shared" si="81"/>
        <v/>
      </c>
      <c r="AG231" s="144" t="str">
        <f t="shared" si="82"/>
        <v/>
      </c>
      <c r="AH231" s="144" t="str">
        <f t="shared" si="83"/>
        <v/>
      </c>
      <c r="AI231" s="124" t="str">
        <f t="shared" si="77"/>
        <v/>
      </c>
    </row>
    <row r="232" spans="1:35" x14ac:dyDescent="0.25">
      <c r="A232" s="70" t="str">
        <f t="shared" si="68"/>
        <v/>
      </c>
      <c r="B232" s="71" t="str">
        <f t="shared" si="84"/>
        <v/>
      </c>
      <c r="C232" s="67" t="str">
        <f t="shared" si="69"/>
        <v/>
      </c>
      <c r="D232" s="72" t="str">
        <f t="shared" si="70"/>
        <v/>
      </c>
      <c r="E232" s="72" t="str">
        <f t="shared" si="71"/>
        <v/>
      </c>
      <c r="F232" s="72" t="str">
        <f t="shared" si="72"/>
        <v/>
      </c>
      <c r="G232" s="67" t="str">
        <f t="shared" si="64"/>
        <v/>
      </c>
      <c r="N232" s="143" t="str">
        <f t="shared" si="73"/>
        <v/>
      </c>
      <c r="O232" s="119" t="str">
        <f t="shared" si="78"/>
        <v/>
      </c>
      <c r="P232" s="124" t="str">
        <f t="shared" si="74"/>
        <v/>
      </c>
      <c r="Q232" s="144" t="str">
        <f t="shared" si="65"/>
        <v/>
      </c>
      <c r="R232" s="144" t="str">
        <f t="shared" si="66"/>
        <v/>
      </c>
      <c r="S232" s="144" t="str">
        <f t="shared" si="75"/>
        <v/>
      </c>
      <c r="T232" s="124" t="str">
        <f t="shared" si="67"/>
        <v/>
      </c>
      <c r="AC232" s="143" t="str">
        <f t="shared" si="79"/>
        <v/>
      </c>
      <c r="AD232" s="119" t="str">
        <f t="shared" si="80"/>
        <v/>
      </c>
      <c r="AE232" s="124" t="str">
        <f t="shared" si="76"/>
        <v/>
      </c>
      <c r="AF232" s="144" t="str">
        <f t="shared" si="81"/>
        <v/>
      </c>
      <c r="AG232" s="144" t="str">
        <f t="shared" si="82"/>
        <v/>
      </c>
      <c r="AH232" s="144" t="str">
        <f t="shared" si="83"/>
        <v/>
      </c>
      <c r="AI232" s="124" t="str">
        <f t="shared" si="77"/>
        <v/>
      </c>
    </row>
    <row r="233" spans="1:35" x14ac:dyDescent="0.25">
      <c r="A233" s="70" t="str">
        <f t="shared" si="68"/>
        <v/>
      </c>
      <c r="B233" s="71" t="str">
        <f t="shared" si="84"/>
        <v/>
      </c>
      <c r="C233" s="67" t="str">
        <f t="shared" si="69"/>
        <v/>
      </c>
      <c r="D233" s="72" t="str">
        <f t="shared" si="70"/>
        <v/>
      </c>
      <c r="E233" s="72" t="str">
        <f t="shared" si="71"/>
        <v/>
      </c>
      <c r="F233" s="72" t="str">
        <f t="shared" si="72"/>
        <v/>
      </c>
      <c r="G233" s="67" t="str">
        <f t="shared" si="64"/>
        <v/>
      </c>
      <c r="N233" s="143" t="str">
        <f t="shared" si="73"/>
        <v/>
      </c>
      <c r="O233" s="119" t="str">
        <f t="shared" si="78"/>
        <v/>
      </c>
      <c r="P233" s="124" t="str">
        <f t="shared" si="74"/>
        <v/>
      </c>
      <c r="Q233" s="144" t="str">
        <f t="shared" si="65"/>
        <v/>
      </c>
      <c r="R233" s="144" t="str">
        <f t="shared" si="66"/>
        <v/>
      </c>
      <c r="S233" s="144" t="str">
        <f t="shared" si="75"/>
        <v/>
      </c>
      <c r="T233" s="124" t="str">
        <f t="shared" si="67"/>
        <v/>
      </c>
      <c r="AC233" s="143" t="str">
        <f t="shared" si="79"/>
        <v/>
      </c>
      <c r="AD233" s="119" t="str">
        <f t="shared" si="80"/>
        <v/>
      </c>
      <c r="AE233" s="124" t="str">
        <f t="shared" si="76"/>
        <v/>
      </c>
      <c r="AF233" s="144" t="str">
        <f t="shared" si="81"/>
        <v/>
      </c>
      <c r="AG233" s="144" t="str">
        <f t="shared" si="82"/>
        <v/>
      </c>
      <c r="AH233" s="144" t="str">
        <f t="shared" si="83"/>
        <v/>
      </c>
      <c r="AI233" s="124" t="str">
        <f t="shared" si="77"/>
        <v/>
      </c>
    </row>
    <row r="234" spans="1:35" x14ac:dyDescent="0.25">
      <c r="A234" s="70" t="str">
        <f t="shared" si="68"/>
        <v/>
      </c>
      <c r="B234" s="71" t="str">
        <f t="shared" si="84"/>
        <v/>
      </c>
      <c r="C234" s="67" t="str">
        <f t="shared" si="69"/>
        <v/>
      </c>
      <c r="D234" s="72" t="str">
        <f t="shared" si="70"/>
        <v/>
      </c>
      <c r="E234" s="72" t="str">
        <f t="shared" si="71"/>
        <v/>
      </c>
      <c r="F234" s="72" t="str">
        <f t="shared" si="72"/>
        <v/>
      </c>
      <c r="G234" s="67" t="str">
        <f t="shared" si="64"/>
        <v/>
      </c>
      <c r="N234" s="143" t="str">
        <f t="shared" si="73"/>
        <v/>
      </c>
      <c r="O234" s="119" t="str">
        <f t="shared" si="78"/>
        <v/>
      </c>
      <c r="P234" s="124" t="str">
        <f t="shared" si="74"/>
        <v/>
      </c>
      <c r="Q234" s="144" t="str">
        <f t="shared" si="65"/>
        <v/>
      </c>
      <c r="R234" s="144" t="str">
        <f t="shared" si="66"/>
        <v/>
      </c>
      <c r="S234" s="144" t="str">
        <f t="shared" si="75"/>
        <v/>
      </c>
      <c r="T234" s="124" t="str">
        <f t="shared" si="67"/>
        <v/>
      </c>
      <c r="AC234" s="143" t="str">
        <f t="shared" si="79"/>
        <v/>
      </c>
      <c r="AD234" s="119" t="str">
        <f t="shared" si="80"/>
        <v/>
      </c>
      <c r="AE234" s="124" t="str">
        <f t="shared" si="76"/>
        <v/>
      </c>
      <c r="AF234" s="144" t="str">
        <f t="shared" si="81"/>
        <v/>
      </c>
      <c r="AG234" s="144" t="str">
        <f t="shared" si="82"/>
        <v/>
      </c>
      <c r="AH234" s="144" t="str">
        <f t="shared" si="83"/>
        <v/>
      </c>
      <c r="AI234" s="124" t="str">
        <f t="shared" si="77"/>
        <v/>
      </c>
    </row>
    <row r="235" spans="1:35" x14ac:dyDescent="0.25">
      <c r="A235" s="70" t="str">
        <f t="shared" si="68"/>
        <v/>
      </c>
      <c r="B235" s="71" t="str">
        <f t="shared" si="84"/>
        <v/>
      </c>
      <c r="C235" s="67" t="str">
        <f t="shared" si="69"/>
        <v/>
      </c>
      <c r="D235" s="72" t="str">
        <f t="shared" si="70"/>
        <v/>
      </c>
      <c r="E235" s="72" t="str">
        <f t="shared" si="71"/>
        <v/>
      </c>
      <c r="F235" s="72" t="str">
        <f t="shared" si="72"/>
        <v/>
      </c>
      <c r="G235" s="67" t="str">
        <f t="shared" si="64"/>
        <v/>
      </c>
      <c r="N235" s="143" t="str">
        <f t="shared" si="73"/>
        <v/>
      </c>
      <c r="O235" s="119" t="str">
        <f t="shared" si="78"/>
        <v/>
      </c>
      <c r="P235" s="124" t="str">
        <f t="shared" si="74"/>
        <v/>
      </c>
      <c r="Q235" s="144" t="str">
        <f t="shared" si="65"/>
        <v/>
      </c>
      <c r="R235" s="144" t="str">
        <f t="shared" si="66"/>
        <v/>
      </c>
      <c r="S235" s="144" t="str">
        <f t="shared" si="75"/>
        <v/>
      </c>
      <c r="T235" s="124" t="str">
        <f t="shared" si="67"/>
        <v/>
      </c>
      <c r="AC235" s="143" t="str">
        <f t="shared" si="79"/>
        <v/>
      </c>
      <c r="AD235" s="119" t="str">
        <f t="shared" si="80"/>
        <v/>
      </c>
      <c r="AE235" s="124" t="str">
        <f t="shared" si="76"/>
        <v/>
      </c>
      <c r="AF235" s="144" t="str">
        <f t="shared" si="81"/>
        <v/>
      </c>
      <c r="AG235" s="144" t="str">
        <f t="shared" si="82"/>
        <v/>
      </c>
      <c r="AH235" s="144" t="str">
        <f t="shared" si="83"/>
        <v/>
      </c>
      <c r="AI235" s="124" t="str">
        <f t="shared" si="77"/>
        <v/>
      </c>
    </row>
    <row r="236" spans="1:35" x14ac:dyDescent="0.25">
      <c r="A236" s="70" t="str">
        <f t="shared" si="68"/>
        <v/>
      </c>
      <c r="B236" s="71" t="str">
        <f t="shared" si="84"/>
        <v/>
      </c>
      <c r="C236" s="67" t="str">
        <f t="shared" si="69"/>
        <v/>
      </c>
      <c r="D236" s="72" t="str">
        <f t="shared" si="70"/>
        <v/>
      </c>
      <c r="E236" s="72" t="str">
        <f t="shared" si="71"/>
        <v/>
      </c>
      <c r="F236" s="72" t="str">
        <f t="shared" si="72"/>
        <v/>
      </c>
      <c r="G236" s="67" t="str">
        <f t="shared" si="64"/>
        <v/>
      </c>
      <c r="N236" s="143" t="str">
        <f t="shared" si="73"/>
        <v/>
      </c>
      <c r="O236" s="119" t="str">
        <f t="shared" si="78"/>
        <v/>
      </c>
      <c r="P236" s="124" t="str">
        <f t="shared" si="74"/>
        <v/>
      </c>
      <c r="Q236" s="144" t="str">
        <f t="shared" si="65"/>
        <v/>
      </c>
      <c r="R236" s="144" t="str">
        <f t="shared" si="66"/>
        <v/>
      </c>
      <c r="S236" s="144" t="str">
        <f t="shared" si="75"/>
        <v/>
      </c>
      <c r="T236" s="124" t="str">
        <f t="shared" si="67"/>
        <v/>
      </c>
      <c r="AC236" s="143" t="str">
        <f t="shared" si="79"/>
        <v/>
      </c>
      <c r="AD236" s="119" t="str">
        <f t="shared" si="80"/>
        <v/>
      </c>
      <c r="AE236" s="124" t="str">
        <f t="shared" si="76"/>
        <v/>
      </c>
      <c r="AF236" s="144" t="str">
        <f t="shared" si="81"/>
        <v/>
      </c>
      <c r="AG236" s="144" t="str">
        <f t="shared" si="82"/>
        <v/>
      </c>
      <c r="AH236" s="144" t="str">
        <f t="shared" si="83"/>
        <v/>
      </c>
      <c r="AI236" s="124" t="str">
        <f t="shared" si="77"/>
        <v/>
      </c>
    </row>
    <row r="237" spans="1:35" x14ac:dyDescent="0.25">
      <c r="A237" s="70" t="str">
        <f t="shared" si="68"/>
        <v/>
      </c>
      <c r="B237" s="71" t="str">
        <f t="shared" si="84"/>
        <v/>
      </c>
      <c r="C237" s="67" t="str">
        <f t="shared" si="69"/>
        <v/>
      </c>
      <c r="D237" s="72" t="str">
        <f t="shared" si="70"/>
        <v/>
      </c>
      <c r="E237" s="72" t="str">
        <f t="shared" si="71"/>
        <v/>
      </c>
      <c r="F237" s="72" t="str">
        <f t="shared" si="72"/>
        <v/>
      </c>
      <c r="G237" s="67" t="str">
        <f t="shared" si="64"/>
        <v/>
      </c>
      <c r="N237" s="143" t="str">
        <f t="shared" si="73"/>
        <v/>
      </c>
      <c r="O237" s="119" t="str">
        <f t="shared" si="78"/>
        <v/>
      </c>
      <c r="P237" s="124" t="str">
        <f t="shared" si="74"/>
        <v/>
      </c>
      <c r="Q237" s="144" t="str">
        <f t="shared" si="65"/>
        <v/>
      </c>
      <c r="R237" s="144" t="str">
        <f t="shared" si="66"/>
        <v/>
      </c>
      <c r="S237" s="144" t="str">
        <f t="shared" si="75"/>
        <v/>
      </c>
      <c r="T237" s="124" t="str">
        <f t="shared" si="67"/>
        <v/>
      </c>
      <c r="AC237" s="143" t="str">
        <f t="shared" si="79"/>
        <v/>
      </c>
      <c r="AD237" s="119" t="str">
        <f t="shared" si="80"/>
        <v/>
      </c>
      <c r="AE237" s="124" t="str">
        <f t="shared" si="76"/>
        <v/>
      </c>
      <c r="AF237" s="144" t="str">
        <f t="shared" si="81"/>
        <v/>
      </c>
      <c r="AG237" s="144" t="str">
        <f t="shared" si="82"/>
        <v/>
      </c>
      <c r="AH237" s="144" t="str">
        <f t="shared" si="83"/>
        <v/>
      </c>
      <c r="AI237" s="124" t="str">
        <f t="shared" si="77"/>
        <v/>
      </c>
    </row>
    <row r="238" spans="1:35" x14ac:dyDescent="0.25">
      <c r="A238" s="70" t="str">
        <f t="shared" si="68"/>
        <v/>
      </c>
      <c r="B238" s="71" t="str">
        <f t="shared" si="84"/>
        <v/>
      </c>
      <c r="C238" s="67" t="str">
        <f t="shared" si="69"/>
        <v/>
      </c>
      <c r="D238" s="72" t="str">
        <f t="shared" si="70"/>
        <v/>
      </c>
      <c r="E238" s="72" t="str">
        <f t="shared" si="71"/>
        <v/>
      </c>
      <c r="F238" s="72" t="str">
        <f t="shared" si="72"/>
        <v/>
      </c>
      <c r="G238" s="67" t="str">
        <f t="shared" si="64"/>
        <v/>
      </c>
      <c r="N238" s="143" t="str">
        <f t="shared" si="73"/>
        <v/>
      </c>
      <c r="O238" s="119" t="str">
        <f t="shared" si="78"/>
        <v/>
      </c>
      <c r="P238" s="124" t="str">
        <f t="shared" si="74"/>
        <v/>
      </c>
      <c r="Q238" s="144" t="str">
        <f t="shared" si="65"/>
        <v/>
      </c>
      <c r="R238" s="144" t="str">
        <f t="shared" si="66"/>
        <v/>
      </c>
      <c r="S238" s="144" t="str">
        <f t="shared" si="75"/>
        <v/>
      </c>
      <c r="T238" s="124" t="str">
        <f t="shared" si="67"/>
        <v/>
      </c>
      <c r="AC238" s="143" t="str">
        <f t="shared" si="79"/>
        <v/>
      </c>
      <c r="AD238" s="119" t="str">
        <f t="shared" si="80"/>
        <v/>
      </c>
      <c r="AE238" s="124" t="str">
        <f t="shared" si="76"/>
        <v/>
      </c>
      <c r="AF238" s="144" t="str">
        <f t="shared" si="81"/>
        <v/>
      </c>
      <c r="AG238" s="144" t="str">
        <f t="shared" si="82"/>
        <v/>
      </c>
      <c r="AH238" s="144" t="str">
        <f t="shared" si="83"/>
        <v/>
      </c>
      <c r="AI238" s="124" t="str">
        <f t="shared" si="77"/>
        <v/>
      </c>
    </row>
    <row r="239" spans="1:35" x14ac:dyDescent="0.25">
      <c r="A239" s="70" t="str">
        <f t="shared" si="68"/>
        <v/>
      </c>
      <c r="B239" s="71" t="str">
        <f t="shared" si="84"/>
        <v/>
      </c>
      <c r="C239" s="67" t="str">
        <f t="shared" si="69"/>
        <v/>
      </c>
      <c r="D239" s="72" t="str">
        <f t="shared" si="70"/>
        <v/>
      </c>
      <c r="E239" s="72" t="str">
        <f t="shared" si="71"/>
        <v/>
      </c>
      <c r="F239" s="72" t="str">
        <f t="shared" si="72"/>
        <v/>
      </c>
      <c r="G239" s="67" t="str">
        <f t="shared" si="64"/>
        <v/>
      </c>
      <c r="N239" s="143" t="str">
        <f t="shared" si="73"/>
        <v/>
      </c>
      <c r="O239" s="119" t="str">
        <f t="shared" si="78"/>
        <v/>
      </c>
      <c r="P239" s="124" t="str">
        <f t="shared" si="74"/>
        <v/>
      </c>
      <c r="Q239" s="144" t="str">
        <f t="shared" si="65"/>
        <v/>
      </c>
      <c r="R239" s="144" t="str">
        <f t="shared" si="66"/>
        <v/>
      </c>
      <c r="S239" s="144" t="str">
        <f t="shared" si="75"/>
        <v/>
      </c>
      <c r="T239" s="124" t="str">
        <f t="shared" si="67"/>
        <v/>
      </c>
      <c r="AC239" s="143" t="str">
        <f t="shared" si="79"/>
        <v/>
      </c>
      <c r="AD239" s="119" t="str">
        <f t="shared" si="80"/>
        <v/>
      </c>
      <c r="AE239" s="124" t="str">
        <f t="shared" si="76"/>
        <v/>
      </c>
      <c r="AF239" s="144" t="str">
        <f t="shared" si="81"/>
        <v/>
      </c>
      <c r="AG239" s="144" t="str">
        <f t="shared" si="82"/>
        <v/>
      </c>
      <c r="AH239" s="144" t="str">
        <f t="shared" si="83"/>
        <v/>
      </c>
      <c r="AI239" s="124" t="str">
        <f t="shared" si="77"/>
        <v/>
      </c>
    </row>
    <row r="240" spans="1:35" x14ac:dyDescent="0.25">
      <c r="A240" s="70" t="str">
        <f t="shared" si="68"/>
        <v/>
      </c>
      <c r="B240" s="71" t="str">
        <f t="shared" si="84"/>
        <v/>
      </c>
      <c r="C240" s="67" t="str">
        <f t="shared" si="69"/>
        <v/>
      </c>
      <c r="D240" s="72" t="str">
        <f t="shared" si="70"/>
        <v/>
      </c>
      <c r="E240" s="72" t="str">
        <f t="shared" si="71"/>
        <v/>
      </c>
      <c r="F240" s="72" t="str">
        <f t="shared" si="72"/>
        <v/>
      </c>
      <c r="G240" s="67" t="str">
        <f t="shared" si="64"/>
        <v/>
      </c>
      <c r="N240" s="143" t="str">
        <f t="shared" si="73"/>
        <v/>
      </c>
      <c r="O240" s="119" t="str">
        <f t="shared" si="78"/>
        <v/>
      </c>
      <c r="P240" s="124" t="str">
        <f t="shared" si="74"/>
        <v/>
      </c>
      <c r="Q240" s="144" t="str">
        <f t="shared" si="65"/>
        <v/>
      </c>
      <c r="R240" s="144" t="str">
        <f t="shared" si="66"/>
        <v/>
      </c>
      <c r="S240" s="144" t="str">
        <f t="shared" si="75"/>
        <v/>
      </c>
      <c r="T240" s="124" t="str">
        <f t="shared" si="67"/>
        <v/>
      </c>
      <c r="AC240" s="143" t="str">
        <f t="shared" si="79"/>
        <v/>
      </c>
      <c r="AD240" s="119" t="str">
        <f t="shared" si="80"/>
        <v/>
      </c>
      <c r="AE240" s="124" t="str">
        <f t="shared" si="76"/>
        <v/>
      </c>
      <c r="AF240" s="144" t="str">
        <f t="shared" si="81"/>
        <v/>
      </c>
      <c r="AG240" s="144" t="str">
        <f t="shared" si="82"/>
        <v/>
      </c>
      <c r="AH240" s="144" t="str">
        <f t="shared" si="83"/>
        <v/>
      </c>
      <c r="AI240" s="124" t="str">
        <f t="shared" si="77"/>
        <v/>
      </c>
    </row>
    <row r="241" spans="1:35" x14ac:dyDescent="0.25">
      <c r="A241" s="70" t="str">
        <f t="shared" si="68"/>
        <v/>
      </c>
      <c r="B241" s="71" t="str">
        <f t="shared" si="84"/>
        <v/>
      </c>
      <c r="C241" s="67" t="str">
        <f t="shared" si="69"/>
        <v/>
      </c>
      <c r="D241" s="72" t="str">
        <f t="shared" si="70"/>
        <v/>
      </c>
      <c r="E241" s="72" t="str">
        <f t="shared" si="71"/>
        <v/>
      </c>
      <c r="F241" s="72" t="str">
        <f t="shared" si="72"/>
        <v/>
      </c>
      <c r="G241" s="67" t="str">
        <f t="shared" si="64"/>
        <v/>
      </c>
      <c r="N241" s="143" t="str">
        <f t="shared" si="73"/>
        <v/>
      </c>
      <c r="O241" s="119" t="str">
        <f t="shared" si="78"/>
        <v/>
      </c>
      <c r="P241" s="124" t="str">
        <f t="shared" si="74"/>
        <v/>
      </c>
      <c r="Q241" s="144" t="str">
        <f t="shared" si="65"/>
        <v/>
      </c>
      <c r="R241" s="144" t="str">
        <f t="shared" si="66"/>
        <v/>
      </c>
      <c r="S241" s="144" t="str">
        <f t="shared" si="75"/>
        <v/>
      </c>
      <c r="T241" s="124" t="str">
        <f t="shared" si="67"/>
        <v/>
      </c>
      <c r="AC241" s="143" t="str">
        <f t="shared" si="79"/>
        <v/>
      </c>
      <c r="AD241" s="119" t="str">
        <f t="shared" si="80"/>
        <v/>
      </c>
      <c r="AE241" s="124" t="str">
        <f t="shared" si="76"/>
        <v/>
      </c>
      <c r="AF241" s="144" t="str">
        <f t="shared" si="81"/>
        <v/>
      </c>
      <c r="AG241" s="144" t="str">
        <f t="shared" si="82"/>
        <v/>
      </c>
      <c r="AH241" s="144" t="str">
        <f t="shared" si="83"/>
        <v/>
      </c>
      <c r="AI241" s="124" t="str">
        <f t="shared" si="77"/>
        <v/>
      </c>
    </row>
    <row r="242" spans="1:35" x14ac:dyDescent="0.25">
      <c r="A242" s="70" t="str">
        <f t="shared" si="68"/>
        <v/>
      </c>
      <c r="B242" s="71" t="str">
        <f t="shared" si="84"/>
        <v/>
      </c>
      <c r="C242" s="67" t="str">
        <f t="shared" si="69"/>
        <v/>
      </c>
      <c r="D242" s="72" t="str">
        <f t="shared" si="70"/>
        <v/>
      </c>
      <c r="E242" s="72" t="str">
        <f t="shared" si="71"/>
        <v/>
      </c>
      <c r="F242" s="72" t="str">
        <f t="shared" si="72"/>
        <v/>
      </c>
      <c r="G242" s="67" t="str">
        <f t="shared" si="64"/>
        <v/>
      </c>
      <c r="N242" s="143" t="str">
        <f t="shared" si="73"/>
        <v/>
      </c>
      <c r="O242" s="119" t="str">
        <f t="shared" si="78"/>
        <v/>
      </c>
      <c r="P242" s="124" t="str">
        <f t="shared" si="74"/>
        <v/>
      </c>
      <c r="Q242" s="144" t="str">
        <f t="shared" si="65"/>
        <v/>
      </c>
      <c r="R242" s="144" t="str">
        <f t="shared" si="66"/>
        <v/>
      </c>
      <c r="S242" s="144" t="str">
        <f t="shared" si="75"/>
        <v/>
      </c>
      <c r="T242" s="124" t="str">
        <f t="shared" si="67"/>
        <v/>
      </c>
      <c r="AC242" s="143" t="str">
        <f t="shared" si="79"/>
        <v/>
      </c>
      <c r="AD242" s="119" t="str">
        <f t="shared" si="80"/>
        <v/>
      </c>
      <c r="AE242" s="124" t="str">
        <f t="shared" si="76"/>
        <v/>
      </c>
      <c r="AF242" s="144" t="str">
        <f t="shared" si="81"/>
        <v/>
      </c>
      <c r="AG242" s="144" t="str">
        <f t="shared" si="82"/>
        <v/>
      </c>
      <c r="AH242" s="144" t="str">
        <f t="shared" si="83"/>
        <v/>
      </c>
      <c r="AI242" s="124" t="str">
        <f t="shared" si="77"/>
        <v/>
      </c>
    </row>
    <row r="243" spans="1:35" x14ac:dyDescent="0.25">
      <c r="A243" s="70" t="str">
        <f t="shared" si="68"/>
        <v/>
      </c>
      <c r="B243" s="71" t="str">
        <f t="shared" si="84"/>
        <v/>
      </c>
      <c r="C243" s="67" t="str">
        <f t="shared" si="69"/>
        <v/>
      </c>
      <c r="D243" s="72" t="str">
        <f t="shared" si="70"/>
        <v/>
      </c>
      <c r="E243" s="72" t="str">
        <f t="shared" si="71"/>
        <v/>
      </c>
      <c r="F243" s="72" t="str">
        <f t="shared" si="72"/>
        <v/>
      </c>
      <c r="G243" s="67" t="str">
        <f t="shared" si="64"/>
        <v/>
      </c>
      <c r="N243" s="143" t="str">
        <f t="shared" si="73"/>
        <v/>
      </c>
      <c r="O243" s="119" t="str">
        <f t="shared" si="78"/>
        <v/>
      </c>
      <c r="P243" s="124" t="str">
        <f t="shared" si="74"/>
        <v/>
      </c>
      <c r="Q243" s="144" t="str">
        <f t="shared" si="65"/>
        <v/>
      </c>
      <c r="R243" s="144" t="str">
        <f t="shared" si="66"/>
        <v/>
      </c>
      <c r="S243" s="144" t="str">
        <f t="shared" si="75"/>
        <v/>
      </c>
      <c r="T243" s="124" t="str">
        <f t="shared" si="67"/>
        <v/>
      </c>
      <c r="AC243" s="143" t="str">
        <f t="shared" si="79"/>
        <v/>
      </c>
      <c r="AD243" s="119" t="str">
        <f t="shared" si="80"/>
        <v/>
      </c>
      <c r="AE243" s="124" t="str">
        <f t="shared" si="76"/>
        <v/>
      </c>
      <c r="AF243" s="144" t="str">
        <f t="shared" si="81"/>
        <v/>
      </c>
      <c r="AG243" s="144" t="str">
        <f t="shared" si="82"/>
        <v/>
      </c>
      <c r="AH243" s="144" t="str">
        <f t="shared" si="83"/>
        <v/>
      </c>
      <c r="AI243" s="124" t="str">
        <f t="shared" si="77"/>
        <v/>
      </c>
    </row>
    <row r="244" spans="1:35" x14ac:dyDescent="0.25">
      <c r="A244" s="70" t="str">
        <f t="shared" si="68"/>
        <v/>
      </c>
      <c r="B244" s="71" t="str">
        <f t="shared" si="84"/>
        <v/>
      </c>
      <c r="C244" s="67" t="str">
        <f t="shared" si="69"/>
        <v/>
      </c>
      <c r="D244" s="72" t="str">
        <f t="shared" si="70"/>
        <v/>
      </c>
      <c r="E244" s="72" t="str">
        <f t="shared" si="71"/>
        <v/>
      </c>
      <c r="F244" s="72" t="str">
        <f t="shared" si="72"/>
        <v/>
      </c>
      <c r="G244" s="67" t="str">
        <f t="shared" si="64"/>
        <v/>
      </c>
      <c r="N244" s="143" t="str">
        <f t="shared" si="73"/>
        <v/>
      </c>
      <c r="O244" s="119" t="str">
        <f t="shared" si="78"/>
        <v/>
      </c>
      <c r="P244" s="124" t="str">
        <f t="shared" si="74"/>
        <v/>
      </c>
      <c r="Q244" s="144" t="str">
        <f t="shared" si="65"/>
        <v/>
      </c>
      <c r="R244" s="144" t="str">
        <f t="shared" si="66"/>
        <v/>
      </c>
      <c r="S244" s="144" t="str">
        <f t="shared" si="75"/>
        <v/>
      </c>
      <c r="T244" s="124" t="str">
        <f t="shared" si="67"/>
        <v/>
      </c>
      <c r="AC244" s="143" t="str">
        <f t="shared" si="79"/>
        <v/>
      </c>
      <c r="AD244" s="119" t="str">
        <f t="shared" si="80"/>
        <v/>
      </c>
      <c r="AE244" s="124" t="str">
        <f t="shared" si="76"/>
        <v/>
      </c>
      <c r="AF244" s="144" t="str">
        <f t="shared" si="81"/>
        <v/>
      </c>
      <c r="AG244" s="144" t="str">
        <f t="shared" si="82"/>
        <v/>
      </c>
      <c r="AH244" s="144" t="str">
        <f t="shared" si="83"/>
        <v/>
      </c>
      <c r="AI244" s="124" t="str">
        <f t="shared" si="77"/>
        <v/>
      </c>
    </row>
    <row r="245" spans="1:35" x14ac:dyDescent="0.25">
      <c r="A245" s="70" t="str">
        <f t="shared" si="68"/>
        <v/>
      </c>
      <c r="B245" s="71" t="str">
        <f t="shared" si="84"/>
        <v/>
      </c>
      <c r="C245" s="67" t="str">
        <f t="shared" si="69"/>
        <v/>
      </c>
      <c r="D245" s="72" t="str">
        <f t="shared" si="70"/>
        <v/>
      </c>
      <c r="E245" s="72" t="str">
        <f t="shared" si="71"/>
        <v/>
      </c>
      <c r="F245" s="72" t="str">
        <f t="shared" si="72"/>
        <v/>
      </c>
      <c r="G245" s="67" t="str">
        <f t="shared" si="64"/>
        <v/>
      </c>
      <c r="N245" s="143" t="str">
        <f t="shared" si="73"/>
        <v/>
      </c>
      <c r="O245" s="119" t="str">
        <f t="shared" si="78"/>
        <v/>
      </c>
      <c r="P245" s="124" t="str">
        <f t="shared" si="74"/>
        <v/>
      </c>
      <c r="Q245" s="144" t="str">
        <f t="shared" si="65"/>
        <v/>
      </c>
      <c r="R245" s="144" t="str">
        <f t="shared" si="66"/>
        <v/>
      </c>
      <c r="S245" s="144" t="str">
        <f t="shared" si="75"/>
        <v/>
      </c>
      <c r="T245" s="124" t="str">
        <f t="shared" si="67"/>
        <v/>
      </c>
      <c r="AC245" s="143" t="str">
        <f t="shared" si="79"/>
        <v/>
      </c>
      <c r="AD245" s="119" t="str">
        <f t="shared" si="80"/>
        <v/>
      </c>
      <c r="AE245" s="124" t="str">
        <f t="shared" si="76"/>
        <v/>
      </c>
      <c r="AF245" s="144" t="str">
        <f t="shared" si="81"/>
        <v/>
      </c>
      <c r="AG245" s="144" t="str">
        <f t="shared" si="82"/>
        <v/>
      </c>
      <c r="AH245" s="144" t="str">
        <f t="shared" si="83"/>
        <v/>
      </c>
      <c r="AI245" s="124" t="str">
        <f t="shared" si="77"/>
        <v/>
      </c>
    </row>
    <row r="246" spans="1:35" x14ac:dyDescent="0.25">
      <c r="A246" s="70" t="str">
        <f t="shared" si="68"/>
        <v/>
      </c>
      <c r="B246" s="71" t="str">
        <f t="shared" si="84"/>
        <v/>
      </c>
      <c r="C246" s="67" t="str">
        <f t="shared" si="69"/>
        <v/>
      </c>
      <c r="D246" s="72" t="str">
        <f t="shared" si="70"/>
        <v/>
      </c>
      <c r="E246" s="72" t="str">
        <f t="shared" si="71"/>
        <v/>
      </c>
      <c r="F246" s="72" t="str">
        <f t="shared" si="72"/>
        <v/>
      </c>
      <c r="G246" s="67" t="str">
        <f t="shared" si="64"/>
        <v/>
      </c>
      <c r="N246" s="143" t="str">
        <f t="shared" si="73"/>
        <v/>
      </c>
      <c r="O246" s="119" t="str">
        <f t="shared" si="78"/>
        <v/>
      </c>
      <c r="P246" s="124" t="str">
        <f t="shared" si="74"/>
        <v/>
      </c>
      <c r="Q246" s="144" t="str">
        <f t="shared" si="65"/>
        <v/>
      </c>
      <c r="R246" s="144" t="str">
        <f t="shared" si="66"/>
        <v/>
      </c>
      <c r="S246" s="144" t="str">
        <f t="shared" si="75"/>
        <v/>
      </c>
      <c r="T246" s="124" t="str">
        <f t="shared" si="67"/>
        <v/>
      </c>
      <c r="AC246" s="143" t="str">
        <f t="shared" si="79"/>
        <v/>
      </c>
      <c r="AD246" s="119" t="str">
        <f t="shared" si="80"/>
        <v/>
      </c>
      <c r="AE246" s="124" t="str">
        <f t="shared" si="76"/>
        <v/>
      </c>
      <c r="AF246" s="144" t="str">
        <f t="shared" si="81"/>
        <v/>
      </c>
      <c r="AG246" s="144" t="str">
        <f t="shared" si="82"/>
        <v/>
      </c>
      <c r="AH246" s="144" t="str">
        <f t="shared" si="83"/>
        <v/>
      </c>
      <c r="AI246" s="124" t="str">
        <f t="shared" si="77"/>
        <v/>
      </c>
    </row>
    <row r="247" spans="1:35" x14ac:dyDescent="0.25">
      <c r="A247" s="70" t="str">
        <f t="shared" si="68"/>
        <v/>
      </c>
      <c r="B247" s="71" t="str">
        <f t="shared" si="84"/>
        <v/>
      </c>
      <c r="C247" s="67" t="str">
        <f t="shared" si="69"/>
        <v/>
      </c>
      <c r="D247" s="72" t="str">
        <f t="shared" si="70"/>
        <v/>
      </c>
      <c r="E247" s="72" t="str">
        <f t="shared" si="71"/>
        <v/>
      </c>
      <c r="F247" s="72" t="str">
        <f t="shared" si="72"/>
        <v/>
      </c>
      <c r="G247" s="67" t="str">
        <f t="shared" si="64"/>
        <v/>
      </c>
      <c r="N247" s="143" t="str">
        <f t="shared" si="73"/>
        <v/>
      </c>
      <c r="O247" s="119" t="str">
        <f t="shared" si="78"/>
        <v/>
      </c>
      <c r="P247" s="124" t="str">
        <f t="shared" si="74"/>
        <v/>
      </c>
      <c r="Q247" s="144" t="str">
        <f t="shared" si="65"/>
        <v/>
      </c>
      <c r="R247" s="144" t="str">
        <f t="shared" si="66"/>
        <v/>
      </c>
      <c r="S247" s="144" t="str">
        <f t="shared" si="75"/>
        <v/>
      </c>
      <c r="T247" s="124" t="str">
        <f t="shared" si="67"/>
        <v/>
      </c>
      <c r="AC247" s="143" t="str">
        <f t="shared" si="79"/>
        <v/>
      </c>
      <c r="AD247" s="119" t="str">
        <f t="shared" si="80"/>
        <v/>
      </c>
      <c r="AE247" s="124" t="str">
        <f t="shared" si="76"/>
        <v/>
      </c>
      <c r="AF247" s="144" t="str">
        <f t="shared" si="81"/>
        <v/>
      </c>
      <c r="AG247" s="144" t="str">
        <f t="shared" si="82"/>
        <v/>
      </c>
      <c r="AH247" s="144" t="str">
        <f t="shared" si="83"/>
        <v/>
      </c>
      <c r="AI247" s="124" t="str">
        <f t="shared" si="77"/>
        <v/>
      </c>
    </row>
    <row r="248" spans="1:35" x14ac:dyDescent="0.25">
      <c r="A248" s="70" t="str">
        <f t="shared" si="68"/>
        <v/>
      </c>
      <c r="B248" s="71" t="str">
        <f t="shared" si="84"/>
        <v/>
      </c>
      <c r="C248" s="67" t="str">
        <f t="shared" si="69"/>
        <v/>
      </c>
      <c r="D248" s="72" t="str">
        <f t="shared" si="70"/>
        <v/>
      </c>
      <c r="E248" s="72" t="str">
        <f t="shared" si="71"/>
        <v/>
      </c>
      <c r="F248" s="72" t="str">
        <f t="shared" si="72"/>
        <v/>
      </c>
      <c r="G248" s="67" t="str">
        <f t="shared" si="64"/>
        <v/>
      </c>
      <c r="N248" s="143" t="str">
        <f t="shared" si="73"/>
        <v/>
      </c>
      <c r="O248" s="119" t="str">
        <f t="shared" si="78"/>
        <v/>
      </c>
      <c r="P248" s="124" t="str">
        <f t="shared" si="74"/>
        <v/>
      </c>
      <c r="Q248" s="144" t="str">
        <f t="shared" si="65"/>
        <v/>
      </c>
      <c r="R248" s="144" t="str">
        <f t="shared" si="66"/>
        <v/>
      </c>
      <c r="S248" s="144" t="str">
        <f t="shared" si="75"/>
        <v/>
      </c>
      <c r="T248" s="124" t="str">
        <f t="shared" si="67"/>
        <v/>
      </c>
      <c r="AC248" s="143" t="str">
        <f t="shared" si="79"/>
        <v/>
      </c>
      <c r="AD248" s="119" t="str">
        <f t="shared" si="80"/>
        <v/>
      </c>
      <c r="AE248" s="124" t="str">
        <f t="shared" si="76"/>
        <v/>
      </c>
      <c r="AF248" s="144" t="str">
        <f t="shared" si="81"/>
        <v/>
      </c>
      <c r="AG248" s="144" t="str">
        <f t="shared" si="82"/>
        <v/>
      </c>
      <c r="AH248" s="144" t="str">
        <f t="shared" si="83"/>
        <v/>
      </c>
      <c r="AI248" s="124" t="str">
        <f t="shared" si="77"/>
        <v/>
      </c>
    </row>
    <row r="249" spans="1:35" x14ac:dyDescent="0.25">
      <c r="A249" s="70" t="str">
        <f t="shared" si="68"/>
        <v/>
      </c>
      <c r="B249" s="71" t="str">
        <f t="shared" si="84"/>
        <v/>
      </c>
      <c r="C249" s="67" t="str">
        <f t="shared" si="69"/>
        <v/>
      </c>
      <c r="D249" s="72" t="str">
        <f t="shared" si="70"/>
        <v/>
      </c>
      <c r="E249" s="72" t="str">
        <f t="shared" si="71"/>
        <v/>
      </c>
      <c r="F249" s="72" t="str">
        <f t="shared" si="72"/>
        <v/>
      </c>
      <c r="G249" s="67" t="str">
        <f t="shared" si="64"/>
        <v/>
      </c>
      <c r="N249" s="143" t="str">
        <f t="shared" si="73"/>
        <v/>
      </c>
      <c r="O249" s="119" t="str">
        <f t="shared" si="78"/>
        <v/>
      </c>
      <c r="P249" s="124" t="str">
        <f t="shared" si="74"/>
        <v/>
      </c>
      <c r="Q249" s="144" t="str">
        <f t="shared" si="65"/>
        <v/>
      </c>
      <c r="R249" s="144" t="str">
        <f t="shared" si="66"/>
        <v/>
      </c>
      <c r="S249" s="144" t="str">
        <f t="shared" si="75"/>
        <v/>
      </c>
      <c r="T249" s="124" t="str">
        <f t="shared" si="67"/>
        <v/>
      </c>
      <c r="AC249" s="143" t="str">
        <f t="shared" si="79"/>
        <v/>
      </c>
      <c r="AD249" s="119" t="str">
        <f t="shared" si="80"/>
        <v/>
      </c>
      <c r="AE249" s="124" t="str">
        <f t="shared" si="76"/>
        <v/>
      </c>
      <c r="AF249" s="144" t="str">
        <f t="shared" si="81"/>
        <v/>
      </c>
      <c r="AG249" s="144" t="str">
        <f t="shared" si="82"/>
        <v/>
      </c>
      <c r="AH249" s="144" t="str">
        <f t="shared" si="83"/>
        <v/>
      </c>
      <c r="AI249" s="124" t="str">
        <f t="shared" si="77"/>
        <v/>
      </c>
    </row>
    <row r="250" spans="1:35" x14ac:dyDescent="0.25">
      <c r="A250" s="70" t="str">
        <f t="shared" si="68"/>
        <v/>
      </c>
      <c r="B250" s="71" t="str">
        <f t="shared" si="84"/>
        <v/>
      </c>
      <c r="C250" s="67" t="str">
        <f t="shared" si="69"/>
        <v/>
      </c>
      <c r="D250" s="72" t="str">
        <f t="shared" si="70"/>
        <v/>
      </c>
      <c r="E250" s="72" t="str">
        <f t="shared" si="71"/>
        <v/>
      </c>
      <c r="F250" s="72" t="str">
        <f t="shared" si="72"/>
        <v/>
      </c>
      <c r="G250" s="67" t="str">
        <f t="shared" si="64"/>
        <v/>
      </c>
      <c r="N250" s="143" t="str">
        <f t="shared" si="73"/>
        <v/>
      </c>
      <c r="O250" s="119" t="str">
        <f t="shared" si="78"/>
        <v/>
      </c>
      <c r="P250" s="124" t="str">
        <f t="shared" si="74"/>
        <v/>
      </c>
      <c r="Q250" s="144" t="str">
        <f t="shared" si="65"/>
        <v/>
      </c>
      <c r="R250" s="144" t="str">
        <f t="shared" si="66"/>
        <v/>
      </c>
      <c r="S250" s="144" t="str">
        <f t="shared" si="75"/>
        <v/>
      </c>
      <c r="T250" s="124" t="str">
        <f t="shared" si="67"/>
        <v/>
      </c>
      <c r="AC250" s="143" t="str">
        <f t="shared" si="79"/>
        <v/>
      </c>
      <c r="AD250" s="119" t="str">
        <f t="shared" si="80"/>
        <v/>
      </c>
      <c r="AE250" s="124" t="str">
        <f t="shared" si="76"/>
        <v/>
      </c>
      <c r="AF250" s="144" t="str">
        <f t="shared" si="81"/>
        <v/>
      </c>
      <c r="AG250" s="144" t="str">
        <f t="shared" si="82"/>
        <v/>
      </c>
      <c r="AH250" s="144" t="str">
        <f t="shared" si="83"/>
        <v/>
      </c>
      <c r="AI250" s="124" t="str">
        <f t="shared" si="77"/>
        <v/>
      </c>
    </row>
    <row r="251" spans="1:35" x14ac:dyDescent="0.25">
      <c r="A251" s="70" t="str">
        <f t="shared" si="68"/>
        <v/>
      </c>
      <c r="B251" s="71" t="str">
        <f t="shared" si="84"/>
        <v/>
      </c>
      <c r="C251" s="67" t="str">
        <f t="shared" si="69"/>
        <v/>
      </c>
      <c r="D251" s="72" t="str">
        <f t="shared" si="70"/>
        <v/>
      </c>
      <c r="E251" s="72" t="str">
        <f t="shared" si="71"/>
        <v/>
      </c>
      <c r="F251" s="72" t="str">
        <f t="shared" si="72"/>
        <v/>
      </c>
      <c r="G251" s="67" t="str">
        <f t="shared" si="64"/>
        <v/>
      </c>
      <c r="N251" s="143" t="str">
        <f t="shared" si="73"/>
        <v/>
      </c>
      <c r="O251" s="119" t="str">
        <f t="shared" si="78"/>
        <v/>
      </c>
      <c r="P251" s="124" t="str">
        <f t="shared" si="74"/>
        <v/>
      </c>
      <c r="Q251" s="144" t="str">
        <f t="shared" si="65"/>
        <v/>
      </c>
      <c r="R251" s="144" t="str">
        <f t="shared" si="66"/>
        <v/>
      </c>
      <c r="S251" s="144" t="str">
        <f t="shared" si="75"/>
        <v/>
      </c>
      <c r="T251" s="124" t="str">
        <f t="shared" si="67"/>
        <v/>
      </c>
      <c r="AC251" s="143" t="str">
        <f t="shared" si="79"/>
        <v/>
      </c>
      <c r="AD251" s="119" t="str">
        <f t="shared" si="80"/>
        <v/>
      </c>
      <c r="AE251" s="124" t="str">
        <f t="shared" si="76"/>
        <v/>
      </c>
      <c r="AF251" s="144" t="str">
        <f t="shared" si="81"/>
        <v/>
      </c>
      <c r="AG251" s="144" t="str">
        <f t="shared" si="82"/>
        <v/>
      </c>
      <c r="AH251" s="144" t="str">
        <f t="shared" si="83"/>
        <v/>
      </c>
      <c r="AI251" s="124" t="str">
        <f t="shared" si="77"/>
        <v/>
      </c>
    </row>
    <row r="252" spans="1:35" x14ac:dyDescent="0.25">
      <c r="A252" s="70" t="str">
        <f t="shared" si="68"/>
        <v/>
      </c>
      <c r="B252" s="71" t="str">
        <f t="shared" si="84"/>
        <v/>
      </c>
      <c r="C252" s="67" t="str">
        <f t="shared" si="69"/>
        <v/>
      </c>
      <c r="D252" s="72" t="str">
        <f t="shared" si="70"/>
        <v/>
      </c>
      <c r="E252" s="72" t="str">
        <f t="shared" si="71"/>
        <v/>
      </c>
      <c r="F252" s="72" t="str">
        <f t="shared" si="72"/>
        <v/>
      </c>
      <c r="G252" s="67" t="str">
        <f t="shared" si="64"/>
        <v/>
      </c>
      <c r="N252" s="143" t="str">
        <f t="shared" si="73"/>
        <v/>
      </c>
      <c r="O252" s="119" t="str">
        <f t="shared" si="78"/>
        <v/>
      </c>
      <c r="P252" s="124" t="str">
        <f t="shared" si="74"/>
        <v/>
      </c>
      <c r="Q252" s="144" t="str">
        <f t="shared" si="65"/>
        <v/>
      </c>
      <c r="R252" s="144" t="str">
        <f t="shared" si="66"/>
        <v/>
      </c>
      <c r="S252" s="144" t="str">
        <f t="shared" si="75"/>
        <v/>
      </c>
      <c r="T252" s="124" t="str">
        <f t="shared" si="67"/>
        <v/>
      </c>
      <c r="AC252" s="143" t="str">
        <f t="shared" si="79"/>
        <v/>
      </c>
      <c r="AD252" s="119" t="str">
        <f t="shared" si="80"/>
        <v/>
      </c>
      <c r="AE252" s="124" t="str">
        <f t="shared" si="76"/>
        <v/>
      </c>
      <c r="AF252" s="144" t="str">
        <f t="shared" si="81"/>
        <v/>
      </c>
      <c r="AG252" s="144" t="str">
        <f t="shared" si="82"/>
        <v/>
      </c>
      <c r="AH252" s="144" t="str">
        <f t="shared" si="83"/>
        <v/>
      </c>
      <c r="AI252" s="124" t="str">
        <f t="shared" si="77"/>
        <v/>
      </c>
    </row>
    <row r="253" spans="1:35" x14ac:dyDescent="0.25">
      <c r="A253" s="70" t="str">
        <f t="shared" si="68"/>
        <v/>
      </c>
      <c r="B253" s="71" t="str">
        <f t="shared" si="84"/>
        <v/>
      </c>
      <c r="C253" s="67" t="str">
        <f t="shared" si="69"/>
        <v/>
      </c>
      <c r="D253" s="72" t="str">
        <f t="shared" si="70"/>
        <v/>
      </c>
      <c r="E253" s="72" t="str">
        <f t="shared" si="71"/>
        <v/>
      </c>
      <c r="F253" s="72" t="str">
        <f t="shared" si="72"/>
        <v/>
      </c>
      <c r="G253" s="67" t="str">
        <f t="shared" si="64"/>
        <v/>
      </c>
      <c r="N253" s="143" t="str">
        <f t="shared" si="73"/>
        <v/>
      </c>
      <c r="O253" s="119" t="str">
        <f t="shared" si="78"/>
        <v/>
      </c>
      <c r="P253" s="124" t="str">
        <f t="shared" si="74"/>
        <v/>
      </c>
      <c r="Q253" s="144" t="str">
        <f t="shared" si="65"/>
        <v/>
      </c>
      <c r="R253" s="144" t="str">
        <f t="shared" si="66"/>
        <v/>
      </c>
      <c r="S253" s="144" t="str">
        <f t="shared" si="75"/>
        <v/>
      </c>
      <c r="T253" s="124" t="str">
        <f t="shared" si="67"/>
        <v/>
      </c>
      <c r="AC253" s="143" t="str">
        <f t="shared" si="79"/>
        <v/>
      </c>
      <c r="AD253" s="119" t="str">
        <f t="shared" si="80"/>
        <v/>
      </c>
      <c r="AE253" s="124" t="str">
        <f t="shared" si="76"/>
        <v/>
      </c>
      <c r="AF253" s="144" t="str">
        <f t="shared" si="81"/>
        <v/>
      </c>
      <c r="AG253" s="144" t="str">
        <f t="shared" si="82"/>
        <v/>
      </c>
      <c r="AH253" s="144" t="str">
        <f t="shared" si="83"/>
        <v/>
      </c>
      <c r="AI253" s="124" t="str">
        <f t="shared" si="77"/>
        <v/>
      </c>
    </row>
    <row r="254" spans="1:35" x14ac:dyDescent="0.25">
      <c r="A254" s="70" t="str">
        <f t="shared" si="68"/>
        <v/>
      </c>
      <c r="B254" s="71" t="str">
        <f t="shared" si="84"/>
        <v/>
      </c>
      <c r="C254" s="67" t="str">
        <f t="shared" si="69"/>
        <v/>
      </c>
      <c r="D254" s="72" t="str">
        <f t="shared" ref="D254:D317" si="85">IF(B254="","",IPMT($R$10/12,B254,$R$7,-$R$8,$R$9,0))</f>
        <v/>
      </c>
      <c r="E254" s="72" t="str">
        <f t="shared" ref="E254:E317" si="86">IF(B254="","",PPMT($R$10/12,B254,$R$7,-$R$8,$R$9,0))</f>
        <v/>
      </c>
      <c r="F254" s="72" t="str">
        <f t="shared" si="72"/>
        <v/>
      </c>
      <c r="G254" s="67" t="str">
        <f t="shared" si="64"/>
        <v/>
      </c>
      <c r="N254" s="143" t="str">
        <f t="shared" si="73"/>
        <v/>
      </c>
      <c r="O254" s="119" t="str">
        <f t="shared" si="78"/>
        <v/>
      </c>
      <c r="P254" s="124" t="str">
        <f t="shared" si="74"/>
        <v/>
      </c>
      <c r="Q254" s="144" t="str">
        <f t="shared" si="65"/>
        <v/>
      </c>
      <c r="R254" s="144" t="str">
        <f t="shared" si="66"/>
        <v/>
      </c>
      <c r="S254" s="144" t="str">
        <f t="shared" si="75"/>
        <v/>
      </c>
      <c r="T254" s="124" t="str">
        <f t="shared" si="67"/>
        <v/>
      </c>
      <c r="AC254" s="143" t="s">
        <v>66</v>
      </c>
      <c r="AD254" s="119" t="s">
        <v>66</v>
      </c>
      <c r="AE254" s="124" t="str">
        <f t="shared" si="76"/>
        <v/>
      </c>
      <c r="AF254" s="144" t="s">
        <v>66</v>
      </c>
      <c r="AG254" s="144" t="s">
        <v>66</v>
      </c>
      <c r="AH254" s="144" t="s">
        <v>66</v>
      </c>
      <c r="AI254" s="124" t="s">
        <v>66</v>
      </c>
    </row>
    <row r="255" spans="1:35" x14ac:dyDescent="0.25">
      <c r="A255" s="70" t="str">
        <f t="shared" si="68"/>
        <v/>
      </c>
      <c r="B255" s="71" t="str">
        <f t="shared" si="84"/>
        <v/>
      </c>
      <c r="C255" s="67" t="str">
        <f t="shared" si="69"/>
        <v/>
      </c>
      <c r="D255" s="72" t="str">
        <f t="shared" si="85"/>
        <v/>
      </c>
      <c r="E255" s="72" t="str">
        <f t="shared" si="86"/>
        <v/>
      </c>
      <c r="F255" s="72" t="str">
        <f t="shared" si="72"/>
        <v/>
      </c>
      <c r="G255" s="67" t="str">
        <f t="shared" si="64"/>
        <v/>
      </c>
      <c r="N255" s="143" t="str">
        <f t="shared" si="73"/>
        <v/>
      </c>
      <c r="O255" s="119" t="str">
        <f t="shared" si="78"/>
        <v/>
      </c>
      <c r="P255" s="124" t="str">
        <f t="shared" si="74"/>
        <v/>
      </c>
      <c r="Q255" s="144" t="str">
        <f t="shared" si="65"/>
        <v/>
      </c>
      <c r="R255" s="144" t="str">
        <f t="shared" si="66"/>
        <v/>
      </c>
      <c r="S255" s="144" t="str">
        <f t="shared" si="75"/>
        <v/>
      </c>
      <c r="T255" s="124" t="str">
        <f t="shared" si="67"/>
        <v/>
      </c>
      <c r="AC255" s="143" t="s">
        <v>66</v>
      </c>
      <c r="AD255" s="119" t="s">
        <v>66</v>
      </c>
      <c r="AE255" s="124" t="str">
        <f t="shared" si="76"/>
        <v/>
      </c>
      <c r="AF255" s="144" t="s">
        <v>66</v>
      </c>
      <c r="AG255" s="144" t="s">
        <v>66</v>
      </c>
      <c r="AH255" s="144" t="s">
        <v>66</v>
      </c>
      <c r="AI255" s="124" t="s">
        <v>66</v>
      </c>
    </row>
    <row r="256" spans="1:35" x14ac:dyDescent="0.25">
      <c r="A256" s="70" t="str">
        <f t="shared" si="68"/>
        <v/>
      </c>
      <c r="B256" s="71" t="str">
        <f t="shared" si="84"/>
        <v/>
      </c>
      <c r="C256" s="67" t="str">
        <f t="shared" si="69"/>
        <v/>
      </c>
      <c r="D256" s="72" t="str">
        <f t="shared" si="85"/>
        <v/>
      </c>
      <c r="E256" s="72" t="str">
        <f t="shared" si="86"/>
        <v/>
      </c>
      <c r="F256" s="72" t="str">
        <f t="shared" si="72"/>
        <v/>
      </c>
      <c r="G256" s="67" t="str">
        <f t="shared" si="64"/>
        <v/>
      </c>
      <c r="N256" s="143" t="str">
        <f t="shared" si="73"/>
        <v/>
      </c>
      <c r="O256" s="119" t="str">
        <f t="shared" si="78"/>
        <v/>
      </c>
      <c r="P256" s="124" t="str">
        <f t="shared" si="74"/>
        <v/>
      </c>
      <c r="Q256" s="144" t="str">
        <f t="shared" si="65"/>
        <v/>
      </c>
      <c r="R256" s="144" t="str">
        <f t="shared" si="66"/>
        <v/>
      </c>
      <c r="S256" s="144" t="str">
        <f t="shared" si="75"/>
        <v/>
      </c>
      <c r="T256" s="124" t="str">
        <f t="shared" si="67"/>
        <v/>
      </c>
      <c r="AC256" s="143" t="s">
        <v>66</v>
      </c>
      <c r="AD256" s="119" t="s">
        <v>66</v>
      </c>
      <c r="AE256" s="124" t="str">
        <f t="shared" si="76"/>
        <v/>
      </c>
      <c r="AF256" s="144" t="s">
        <v>66</v>
      </c>
      <c r="AG256" s="144" t="s">
        <v>66</v>
      </c>
      <c r="AH256" s="144" t="s">
        <v>66</v>
      </c>
      <c r="AI256" s="124" t="s">
        <v>66</v>
      </c>
    </row>
    <row r="257" spans="1:35" x14ac:dyDescent="0.25">
      <c r="A257" s="70" t="str">
        <f t="shared" si="68"/>
        <v/>
      </c>
      <c r="B257" s="71" t="str">
        <f t="shared" si="84"/>
        <v/>
      </c>
      <c r="C257" s="67" t="str">
        <f t="shared" si="69"/>
        <v/>
      </c>
      <c r="D257" s="72" t="str">
        <f t="shared" si="85"/>
        <v/>
      </c>
      <c r="E257" s="72" t="str">
        <f t="shared" si="86"/>
        <v/>
      </c>
      <c r="F257" s="72" t="str">
        <f t="shared" si="72"/>
        <v/>
      </c>
      <c r="G257" s="67" t="str">
        <f t="shared" si="64"/>
        <v/>
      </c>
      <c r="N257" s="143" t="str">
        <f t="shared" si="73"/>
        <v/>
      </c>
      <c r="O257" s="119" t="str">
        <f t="shared" si="78"/>
        <v/>
      </c>
      <c r="P257" s="124" t="str">
        <f t="shared" si="74"/>
        <v/>
      </c>
      <c r="Q257" s="144" t="str">
        <f t="shared" si="65"/>
        <v/>
      </c>
      <c r="R257" s="144" t="str">
        <f t="shared" si="66"/>
        <v/>
      </c>
      <c r="S257" s="144" t="str">
        <f t="shared" si="75"/>
        <v/>
      </c>
      <c r="T257" s="124" t="str">
        <f t="shared" si="67"/>
        <v/>
      </c>
      <c r="AC257" s="143" t="s">
        <v>66</v>
      </c>
      <c r="AD257" s="119" t="s">
        <v>66</v>
      </c>
      <c r="AE257" s="124" t="str">
        <f t="shared" si="76"/>
        <v/>
      </c>
      <c r="AF257" s="144" t="s">
        <v>66</v>
      </c>
      <c r="AG257" s="144" t="s">
        <v>66</v>
      </c>
      <c r="AH257" s="144" t="s">
        <v>66</v>
      </c>
      <c r="AI257" s="124" t="s">
        <v>66</v>
      </c>
    </row>
    <row r="258" spans="1:35" x14ac:dyDescent="0.25">
      <c r="A258" s="70" t="str">
        <f t="shared" si="68"/>
        <v/>
      </c>
      <c r="B258" s="71" t="str">
        <f t="shared" si="84"/>
        <v/>
      </c>
      <c r="C258" s="67" t="str">
        <f t="shared" si="69"/>
        <v/>
      </c>
      <c r="D258" s="72" t="str">
        <f t="shared" si="85"/>
        <v/>
      </c>
      <c r="E258" s="72" t="str">
        <f t="shared" si="86"/>
        <v/>
      </c>
      <c r="F258" s="72" t="str">
        <f t="shared" si="72"/>
        <v/>
      </c>
      <c r="G258" s="67" t="str">
        <f t="shared" si="64"/>
        <v/>
      </c>
      <c r="N258" s="143" t="str">
        <f t="shared" si="73"/>
        <v/>
      </c>
      <c r="O258" s="119" t="str">
        <f t="shared" si="78"/>
        <v/>
      </c>
      <c r="P258" s="124" t="str">
        <f t="shared" si="74"/>
        <v/>
      </c>
      <c r="Q258" s="144" t="str">
        <f t="shared" si="65"/>
        <v/>
      </c>
      <c r="R258" s="144" t="str">
        <f t="shared" si="66"/>
        <v/>
      </c>
      <c r="S258" s="144" t="str">
        <f t="shared" si="75"/>
        <v/>
      </c>
      <c r="T258" s="124" t="str">
        <f t="shared" si="67"/>
        <v/>
      </c>
      <c r="AC258" s="143" t="s">
        <v>66</v>
      </c>
      <c r="AD258" s="119" t="s">
        <v>66</v>
      </c>
      <c r="AE258" s="124" t="str">
        <f t="shared" si="76"/>
        <v/>
      </c>
      <c r="AF258" s="144" t="s">
        <v>66</v>
      </c>
      <c r="AG258" s="144" t="s">
        <v>66</v>
      </c>
      <c r="AH258" s="144" t="s">
        <v>66</v>
      </c>
      <c r="AI258" s="124" t="s">
        <v>66</v>
      </c>
    </row>
    <row r="259" spans="1:35" x14ac:dyDescent="0.25">
      <c r="A259" s="70" t="str">
        <f t="shared" si="68"/>
        <v/>
      </c>
      <c r="B259" s="71" t="str">
        <f t="shared" si="84"/>
        <v/>
      </c>
      <c r="C259" s="67" t="str">
        <f t="shared" si="69"/>
        <v/>
      </c>
      <c r="D259" s="72" t="str">
        <f t="shared" si="85"/>
        <v/>
      </c>
      <c r="E259" s="72" t="str">
        <f t="shared" si="86"/>
        <v/>
      </c>
      <c r="F259" s="72" t="str">
        <f t="shared" si="72"/>
        <v/>
      </c>
      <c r="G259" s="67" t="str">
        <f t="shared" si="64"/>
        <v/>
      </c>
      <c r="N259" s="143" t="str">
        <f t="shared" si="73"/>
        <v/>
      </c>
      <c r="O259" s="119" t="str">
        <f t="shared" si="78"/>
        <v/>
      </c>
      <c r="P259" s="124" t="str">
        <f t="shared" si="74"/>
        <v/>
      </c>
      <c r="Q259" s="144" t="str">
        <f t="shared" si="65"/>
        <v/>
      </c>
      <c r="R259" s="144" t="str">
        <f t="shared" si="66"/>
        <v/>
      </c>
      <c r="S259" s="144" t="str">
        <f t="shared" si="75"/>
        <v/>
      </c>
      <c r="T259" s="124" t="str">
        <f t="shared" si="67"/>
        <v/>
      </c>
      <c r="AC259" s="143" t="s">
        <v>66</v>
      </c>
      <c r="AD259" s="119" t="s">
        <v>66</v>
      </c>
      <c r="AE259" s="124" t="str">
        <f t="shared" si="76"/>
        <v/>
      </c>
      <c r="AF259" s="144" t="s">
        <v>66</v>
      </c>
      <c r="AG259" s="144" t="s">
        <v>66</v>
      </c>
      <c r="AH259" s="144" t="s">
        <v>66</v>
      </c>
      <c r="AI259" s="124" t="s">
        <v>66</v>
      </c>
    </row>
    <row r="260" spans="1:35" x14ac:dyDescent="0.25">
      <c r="A260" s="70" t="str">
        <f t="shared" si="68"/>
        <v/>
      </c>
      <c r="B260" s="71" t="str">
        <f t="shared" si="84"/>
        <v/>
      </c>
      <c r="C260" s="67" t="str">
        <f t="shared" si="69"/>
        <v/>
      </c>
      <c r="D260" s="72" t="str">
        <f t="shared" si="85"/>
        <v/>
      </c>
      <c r="E260" s="72" t="str">
        <f t="shared" si="86"/>
        <v/>
      </c>
      <c r="F260" s="72" t="str">
        <f t="shared" si="72"/>
        <v/>
      </c>
      <c r="G260" s="67" t="str">
        <f t="shared" si="64"/>
        <v/>
      </c>
      <c r="N260" s="143" t="str">
        <f t="shared" si="73"/>
        <v/>
      </c>
      <c r="O260" s="119" t="str">
        <f t="shared" si="78"/>
        <v/>
      </c>
      <c r="P260" s="124" t="str">
        <f t="shared" si="74"/>
        <v/>
      </c>
      <c r="Q260" s="144" t="str">
        <f t="shared" si="65"/>
        <v/>
      </c>
      <c r="R260" s="144" t="str">
        <f t="shared" si="66"/>
        <v/>
      </c>
      <c r="S260" s="144" t="str">
        <f t="shared" si="75"/>
        <v/>
      </c>
      <c r="T260" s="124" t="str">
        <f t="shared" si="67"/>
        <v/>
      </c>
      <c r="AC260" s="143" t="s">
        <v>66</v>
      </c>
      <c r="AD260" s="119" t="s">
        <v>66</v>
      </c>
      <c r="AE260" s="124" t="str">
        <f t="shared" si="76"/>
        <v/>
      </c>
      <c r="AF260" s="144" t="s">
        <v>66</v>
      </c>
      <c r="AG260" s="144" t="s">
        <v>66</v>
      </c>
      <c r="AH260" s="144" t="s">
        <v>66</v>
      </c>
      <c r="AI260" s="124" t="s">
        <v>66</v>
      </c>
    </row>
    <row r="261" spans="1:35" x14ac:dyDescent="0.25">
      <c r="A261" s="70" t="str">
        <f t="shared" si="68"/>
        <v/>
      </c>
      <c r="B261" s="71" t="str">
        <f t="shared" si="84"/>
        <v/>
      </c>
      <c r="C261" s="67" t="str">
        <f t="shared" si="69"/>
        <v/>
      </c>
      <c r="D261" s="72" t="str">
        <f t="shared" si="85"/>
        <v/>
      </c>
      <c r="E261" s="72" t="str">
        <f t="shared" si="86"/>
        <v/>
      </c>
      <c r="F261" s="72" t="str">
        <f t="shared" si="72"/>
        <v/>
      </c>
      <c r="G261" s="67" t="str">
        <f t="shared" si="64"/>
        <v/>
      </c>
      <c r="N261" s="143" t="str">
        <f t="shared" si="73"/>
        <v/>
      </c>
      <c r="O261" s="119" t="str">
        <f t="shared" si="78"/>
        <v/>
      </c>
      <c r="P261" s="124" t="str">
        <f t="shared" si="74"/>
        <v/>
      </c>
      <c r="Q261" s="144" t="str">
        <f t="shared" si="65"/>
        <v/>
      </c>
      <c r="R261" s="144" t="str">
        <f t="shared" si="66"/>
        <v/>
      </c>
      <c r="S261" s="144" t="str">
        <f t="shared" si="75"/>
        <v/>
      </c>
      <c r="T261" s="124" t="str">
        <f t="shared" si="67"/>
        <v/>
      </c>
      <c r="AC261" s="143" t="s">
        <v>66</v>
      </c>
      <c r="AD261" s="119" t="s">
        <v>66</v>
      </c>
      <c r="AE261" s="124" t="str">
        <f t="shared" si="76"/>
        <v/>
      </c>
      <c r="AF261" s="144" t="s">
        <v>66</v>
      </c>
      <c r="AG261" s="144" t="s">
        <v>66</v>
      </c>
      <c r="AH261" s="144" t="s">
        <v>66</v>
      </c>
      <c r="AI261" s="124" t="s">
        <v>66</v>
      </c>
    </row>
    <row r="262" spans="1:35" x14ac:dyDescent="0.25">
      <c r="A262" s="70" t="str">
        <f t="shared" si="68"/>
        <v/>
      </c>
      <c r="B262" s="71" t="str">
        <f t="shared" si="84"/>
        <v/>
      </c>
      <c r="C262" s="67" t="str">
        <f t="shared" si="69"/>
        <v/>
      </c>
      <c r="D262" s="72" t="str">
        <f t="shared" si="85"/>
        <v/>
      </c>
      <c r="E262" s="72" t="str">
        <f t="shared" si="86"/>
        <v/>
      </c>
      <c r="F262" s="72" t="str">
        <f t="shared" si="72"/>
        <v/>
      </c>
      <c r="G262" s="67" t="str">
        <f t="shared" si="64"/>
        <v/>
      </c>
      <c r="N262" s="143" t="str">
        <f t="shared" si="73"/>
        <v/>
      </c>
      <c r="O262" s="119" t="str">
        <f t="shared" si="78"/>
        <v/>
      </c>
      <c r="P262" s="124" t="str">
        <f t="shared" si="74"/>
        <v/>
      </c>
      <c r="Q262" s="144" t="str">
        <f t="shared" si="65"/>
        <v/>
      </c>
      <c r="R262" s="144" t="str">
        <f t="shared" si="66"/>
        <v/>
      </c>
      <c r="S262" s="144" t="str">
        <f t="shared" si="75"/>
        <v/>
      </c>
      <c r="T262" s="124" t="str">
        <f t="shared" si="67"/>
        <v/>
      </c>
      <c r="AC262" s="143" t="s">
        <v>66</v>
      </c>
      <c r="AD262" s="119" t="s">
        <v>66</v>
      </c>
      <c r="AE262" s="124" t="str">
        <f t="shared" si="76"/>
        <v/>
      </c>
      <c r="AF262" s="144" t="s">
        <v>66</v>
      </c>
      <c r="AG262" s="144" t="s">
        <v>66</v>
      </c>
      <c r="AH262" s="144" t="s">
        <v>66</v>
      </c>
      <c r="AI262" s="124" t="s">
        <v>66</v>
      </c>
    </row>
    <row r="263" spans="1:35" x14ac:dyDescent="0.25">
      <c r="A263" s="70" t="str">
        <f t="shared" si="68"/>
        <v/>
      </c>
      <c r="B263" s="71" t="str">
        <f t="shared" si="84"/>
        <v/>
      </c>
      <c r="C263" s="67" t="str">
        <f t="shared" si="69"/>
        <v/>
      </c>
      <c r="D263" s="72" t="str">
        <f t="shared" si="85"/>
        <v/>
      </c>
      <c r="E263" s="72" t="str">
        <f t="shared" si="86"/>
        <v/>
      </c>
      <c r="F263" s="72" t="str">
        <f t="shared" si="72"/>
        <v/>
      </c>
      <c r="G263" s="67" t="str">
        <f t="shared" si="64"/>
        <v/>
      </c>
      <c r="N263" s="143" t="str">
        <f t="shared" si="73"/>
        <v/>
      </c>
      <c r="O263" s="119" t="str">
        <f t="shared" si="78"/>
        <v/>
      </c>
      <c r="P263" s="124" t="str">
        <f t="shared" si="74"/>
        <v/>
      </c>
      <c r="Q263" s="144" t="str">
        <f t="shared" si="65"/>
        <v/>
      </c>
      <c r="R263" s="144" t="str">
        <f t="shared" si="66"/>
        <v/>
      </c>
      <c r="S263" s="144" t="str">
        <f t="shared" si="75"/>
        <v/>
      </c>
      <c r="T263" s="124" t="str">
        <f t="shared" si="67"/>
        <v/>
      </c>
      <c r="AC263" s="143" t="s">
        <v>66</v>
      </c>
      <c r="AD263" s="119" t="s">
        <v>66</v>
      </c>
      <c r="AE263" s="124" t="str">
        <f t="shared" si="76"/>
        <v/>
      </c>
      <c r="AF263" s="144" t="s">
        <v>66</v>
      </c>
      <c r="AG263" s="144" t="s">
        <v>66</v>
      </c>
      <c r="AH263" s="144" t="s">
        <v>66</v>
      </c>
      <c r="AI263" s="124" t="s">
        <v>66</v>
      </c>
    </row>
    <row r="264" spans="1:35" x14ac:dyDescent="0.25">
      <c r="A264" s="70" t="str">
        <f t="shared" si="68"/>
        <v/>
      </c>
      <c r="B264" s="71" t="str">
        <f t="shared" si="84"/>
        <v/>
      </c>
      <c r="C264" s="67" t="str">
        <f t="shared" si="69"/>
        <v/>
      </c>
      <c r="D264" s="72" t="str">
        <f t="shared" si="85"/>
        <v/>
      </c>
      <c r="E264" s="72" t="str">
        <f t="shared" si="86"/>
        <v/>
      </c>
      <c r="F264" s="72" t="str">
        <f t="shared" si="72"/>
        <v/>
      </c>
      <c r="G264" s="67" t="str">
        <f t="shared" si="64"/>
        <v/>
      </c>
      <c r="N264" s="143" t="str">
        <f t="shared" si="73"/>
        <v/>
      </c>
      <c r="O264" s="119" t="str">
        <f t="shared" si="78"/>
        <v/>
      </c>
      <c r="P264" s="124" t="str">
        <f t="shared" si="74"/>
        <v/>
      </c>
      <c r="Q264" s="144" t="str">
        <f t="shared" si="65"/>
        <v/>
      </c>
      <c r="R264" s="144" t="str">
        <f t="shared" si="66"/>
        <v/>
      </c>
      <c r="S264" s="144" t="str">
        <f t="shared" si="75"/>
        <v/>
      </c>
      <c r="T264" s="124" t="str">
        <f t="shared" si="67"/>
        <v/>
      </c>
      <c r="AC264" s="143" t="s">
        <v>66</v>
      </c>
      <c r="AD264" s="119" t="s">
        <v>66</v>
      </c>
      <c r="AE264" s="124" t="str">
        <f t="shared" si="76"/>
        <v/>
      </c>
      <c r="AF264" s="144" t="s">
        <v>66</v>
      </c>
      <c r="AG264" s="144" t="s">
        <v>66</v>
      </c>
      <c r="AH264" s="144" t="s">
        <v>66</v>
      </c>
      <c r="AI264" s="124" t="s">
        <v>66</v>
      </c>
    </row>
    <row r="265" spans="1:35" x14ac:dyDescent="0.25">
      <c r="A265" s="70" t="str">
        <f t="shared" si="68"/>
        <v/>
      </c>
      <c r="B265" s="71" t="str">
        <f t="shared" si="84"/>
        <v/>
      </c>
      <c r="C265" s="67" t="str">
        <f t="shared" si="69"/>
        <v/>
      </c>
      <c r="D265" s="72" t="str">
        <f t="shared" si="85"/>
        <v/>
      </c>
      <c r="E265" s="72" t="str">
        <f t="shared" si="86"/>
        <v/>
      </c>
      <c r="F265" s="72" t="str">
        <f t="shared" si="72"/>
        <v/>
      </c>
      <c r="G265" s="67" t="str">
        <f t="shared" si="64"/>
        <v/>
      </c>
      <c r="N265" s="143" t="str">
        <f t="shared" si="73"/>
        <v/>
      </c>
      <c r="O265" s="119" t="str">
        <f t="shared" si="78"/>
        <v/>
      </c>
      <c r="P265" s="124" t="str">
        <f t="shared" si="74"/>
        <v/>
      </c>
      <c r="Q265" s="144" t="str">
        <f t="shared" si="65"/>
        <v/>
      </c>
      <c r="R265" s="144" t="str">
        <f t="shared" si="66"/>
        <v/>
      </c>
      <c r="S265" s="144" t="str">
        <f t="shared" si="75"/>
        <v/>
      </c>
      <c r="T265" s="124" t="str">
        <f t="shared" si="67"/>
        <v/>
      </c>
      <c r="AC265" s="143" t="s">
        <v>66</v>
      </c>
      <c r="AD265" s="119" t="s">
        <v>66</v>
      </c>
      <c r="AE265" s="124" t="str">
        <f t="shared" si="76"/>
        <v/>
      </c>
      <c r="AF265" s="144" t="s">
        <v>66</v>
      </c>
      <c r="AG265" s="144" t="s">
        <v>66</v>
      </c>
      <c r="AH265" s="144" t="s">
        <v>66</v>
      </c>
      <c r="AI265" s="124" t="s">
        <v>66</v>
      </c>
    </row>
    <row r="266" spans="1:35" x14ac:dyDescent="0.25">
      <c r="A266" s="70" t="str">
        <f t="shared" si="68"/>
        <v/>
      </c>
      <c r="B266" s="71" t="str">
        <f t="shared" si="84"/>
        <v/>
      </c>
      <c r="C266" s="67" t="str">
        <f t="shared" si="69"/>
        <v/>
      </c>
      <c r="D266" s="72" t="str">
        <f t="shared" si="85"/>
        <v/>
      </c>
      <c r="E266" s="72" t="str">
        <f t="shared" si="86"/>
        <v/>
      </c>
      <c r="F266" s="72" t="str">
        <f t="shared" si="72"/>
        <v/>
      </c>
      <c r="G266" s="67" t="str">
        <f t="shared" si="64"/>
        <v/>
      </c>
      <c r="N266" s="143" t="str">
        <f t="shared" si="73"/>
        <v/>
      </c>
      <c r="O266" s="119" t="str">
        <f t="shared" si="78"/>
        <v/>
      </c>
      <c r="P266" s="124" t="str">
        <f t="shared" si="74"/>
        <v/>
      </c>
      <c r="Q266" s="144" t="str">
        <f t="shared" si="65"/>
        <v/>
      </c>
      <c r="R266" s="144" t="str">
        <f t="shared" si="66"/>
        <v/>
      </c>
      <c r="S266" s="144" t="str">
        <f t="shared" si="75"/>
        <v/>
      </c>
      <c r="T266" s="124" t="str">
        <f t="shared" si="67"/>
        <v/>
      </c>
      <c r="AC266" s="143" t="s">
        <v>66</v>
      </c>
      <c r="AD266" s="119" t="s">
        <v>66</v>
      </c>
      <c r="AE266" s="124" t="str">
        <f t="shared" si="76"/>
        <v/>
      </c>
      <c r="AF266" s="144" t="s">
        <v>66</v>
      </c>
      <c r="AG266" s="144" t="s">
        <v>66</v>
      </c>
      <c r="AH266" s="144" t="s">
        <v>66</v>
      </c>
      <c r="AI266" s="124" t="s">
        <v>66</v>
      </c>
    </row>
    <row r="267" spans="1:35" x14ac:dyDescent="0.25">
      <c r="A267" s="70" t="str">
        <f t="shared" si="68"/>
        <v/>
      </c>
      <c r="B267" s="71" t="str">
        <f t="shared" si="84"/>
        <v/>
      </c>
      <c r="C267" s="67" t="str">
        <f t="shared" si="69"/>
        <v/>
      </c>
      <c r="D267" s="72" t="str">
        <f t="shared" si="85"/>
        <v/>
      </c>
      <c r="E267" s="72" t="str">
        <f t="shared" si="86"/>
        <v/>
      </c>
      <c r="F267" s="72" t="str">
        <f t="shared" si="72"/>
        <v/>
      </c>
      <c r="G267" s="67" t="str">
        <f t="shared" si="64"/>
        <v/>
      </c>
      <c r="N267" s="143" t="str">
        <f t="shared" si="73"/>
        <v/>
      </c>
      <c r="O267" s="119" t="str">
        <f t="shared" si="78"/>
        <v/>
      </c>
      <c r="P267" s="124" t="str">
        <f t="shared" si="74"/>
        <v/>
      </c>
      <c r="Q267" s="144" t="str">
        <f t="shared" si="65"/>
        <v/>
      </c>
      <c r="R267" s="144" t="str">
        <f t="shared" si="66"/>
        <v/>
      </c>
      <c r="S267" s="144" t="str">
        <f t="shared" si="75"/>
        <v/>
      </c>
      <c r="T267" s="124" t="str">
        <f t="shared" si="67"/>
        <v/>
      </c>
      <c r="AC267" s="143" t="s">
        <v>66</v>
      </c>
      <c r="AD267" s="119" t="s">
        <v>66</v>
      </c>
      <c r="AE267" s="124" t="str">
        <f t="shared" si="76"/>
        <v/>
      </c>
      <c r="AF267" s="144" t="s">
        <v>66</v>
      </c>
      <c r="AG267" s="144" t="s">
        <v>66</v>
      </c>
      <c r="AH267" s="144" t="s">
        <v>66</v>
      </c>
      <c r="AI267" s="124" t="s">
        <v>66</v>
      </c>
    </row>
    <row r="268" spans="1:35" x14ac:dyDescent="0.25">
      <c r="A268" s="70" t="str">
        <f t="shared" si="68"/>
        <v/>
      </c>
      <c r="B268" s="71" t="str">
        <f t="shared" si="84"/>
        <v/>
      </c>
      <c r="C268" s="67" t="str">
        <f t="shared" si="69"/>
        <v/>
      </c>
      <c r="D268" s="72" t="str">
        <f t="shared" si="85"/>
        <v/>
      </c>
      <c r="E268" s="72" t="str">
        <f t="shared" si="86"/>
        <v/>
      </c>
      <c r="F268" s="72" t="str">
        <f t="shared" si="72"/>
        <v/>
      </c>
      <c r="G268" s="67" t="str">
        <f t="shared" si="64"/>
        <v/>
      </c>
      <c r="N268" s="143" t="str">
        <f t="shared" si="73"/>
        <v/>
      </c>
      <c r="O268" s="119" t="str">
        <f t="shared" si="78"/>
        <v/>
      </c>
      <c r="P268" s="124" t="str">
        <f t="shared" si="74"/>
        <v/>
      </c>
      <c r="Q268" s="144" t="str">
        <f t="shared" si="65"/>
        <v/>
      </c>
      <c r="R268" s="144" t="str">
        <f t="shared" si="66"/>
        <v/>
      </c>
      <c r="S268" s="144" t="str">
        <f t="shared" si="75"/>
        <v/>
      </c>
      <c r="T268" s="124" t="str">
        <f t="shared" si="67"/>
        <v/>
      </c>
      <c r="AC268" s="143" t="s">
        <v>66</v>
      </c>
      <c r="AD268" s="119" t="s">
        <v>66</v>
      </c>
      <c r="AE268" s="124" t="str">
        <f t="shared" si="76"/>
        <v/>
      </c>
      <c r="AF268" s="144" t="s">
        <v>66</v>
      </c>
      <c r="AG268" s="144" t="s">
        <v>66</v>
      </c>
      <c r="AH268" s="144" t="s">
        <v>66</v>
      </c>
      <c r="AI268" s="124" t="s">
        <v>66</v>
      </c>
    </row>
    <row r="269" spans="1:35" x14ac:dyDescent="0.25">
      <c r="A269" s="70" t="str">
        <f t="shared" si="68"/>
        <v/>
      </c>
      <c r="B269" s="71" t="str">
        <f t="shared" si="84"/>
        <v/>
      </c>
      <c r="C269" s="67" t="str">
        <f t="shared" si="69"/>
        <v/>
      </c>
      <c r="D269" s="72" t="str">
        <f t="shared" si="85"/>
        <v/>
      </c>
      <c r="E269" s="72" t="str">
        <f t="shared" si="86"/>
        <v/>
      </c>
      <c r="F269" s="72" t="str">
        <f t="shared" si="72"/>
        <v/>
      </c>
      <c r="G269" s="67" t="str">
        <f t="shared" si="64"/>
        <v/>
      </c>
      <c r="N269" s="143" t="str">
        <f t="shared" si="73"/>
        <v/>
      </c>
      <c r="O269" s="119" t="str">
        <f t="shared" si="78"/>
        <v/>
      </c>
      <c r="P269" s="124" t="str">
        <f t="shared" si="74"/>
        <v/>
      </c>
      <c r="Q269" s="144" t="str">
        <f t="shared" si="65"/>
        <v/>
      </c>
      <c r="R269" s="144" t="str">
        <f t="shared" si="66"/>
        <v/>
      </c>
      <c r="S269" s="144" t="str">
        <f t="shared" si="75"/>
        <v/>
      </c>
      <c r="T269" s="124" t="str">
        <f t="shared" si="67"/>
        <v/>
      </c>
      <c r="AC269" s="143" t="s">
        <v>66</v>
      </c>
      <c r="AD269" s="119" t="s">
        <v>66</v>
      </c>
      <c r="AE269" s="124" t="str">
        <f t="shared" si="76"/>
        <v/>
      </c>
      <c r="AF269" s="144" t="s">
        <v>66</v>
      </c>
      <c r="AG269" s="144" t="s">
        <v>66</v>
      </c>
      <c r="AH269" s="144" t="s">
        <v>66</v>
      </c>
      <c r="AI269" s="124" t="s">
        <v>66</v>
      </c>
    </row>
    <row r="270" spans="1:35" x14ac:dyDescent="0.25">
      <c r="A270" s="70" t="str">
        <f t="shared" si="68"/>
        <v/>
      </c>
      <c r="B270" s="71" t="str">
        <f t="shared" si="84"/>
        <v/>
      </c>
      <c r="C270" s="67" t="str">
        <f t="shared" si="69"/>
        <v/>
      </c>
      <c r="D270" s="72" t="str">
        <f t="shared" si="85"/>
        <v/>
      </c>
      <c r="E270" s="72" t="str">
        <f t="shared" si="86"/>
        <v/>
      </c>
      <c r="F270" s="72" t="str">
        <f t="shared" si="72"/>
        <v/>
      </c>
      <c r="G270" s="67" t="str">
        <f t="shared" ref="G270:G333" si="87">IF(B270="","",SUM(C270)-SUM(E270))</f>
        <v/>
      </c>
      <c r="N270" s="143" t="str">
        <f t="shared" si="73"/>
        <v/>
      </c>
      <c r="O270" s="119" t="str">
        <f t="shared" si="78"/>
        <v/>
      </c>
      <c r="P270" s="124" t="str">
        <f t="shared" si="74"/>
        <v/>
      </c>
      <c r="Q270" s="144" t="str">
        <f t="shared" ref="Q270:Q333" si="88">IF(O270="","",IPMT($R$10/12,O270,$R$7,-$R$8,$R$9,0))</f>
        <v/>
      </c>
      <c r="R270" s="144" t="str">
        <f t="shared" ref="R270:R333" si="89">IF(O270="","",PPMT($R$10/12,O270,$R$7,-$R$8,$R$9,0))</f>
        <v/>
      </c>
      <c r="S270" s="144" t="str">
        <f t="shared" si="75"/>
        <v/>
      </c>
      <c r="T270" s="124" t="str">
        <f t="shared" ref="T270:T333" si="90">IF(O270="","",SUM(P270)-SUM(R270))</f>
        <v/>
      </c>
      <c r="AC270" s="143" t="s">
        <v>66</v>
      </c>
      <c r="AD270" s="119" t="s">
        <v>66</v>
      </c>
      <c r="AE270" s="124" t="str">
        <f t="shared" si="76"/>
        <v/>
      </c>
      <c r="AF270" s="144" t="s">
        <v>66</v>
      </c>
      <c r="AG270" s="144" t="s">
        <v>66</v>
      </c>
      <c r="AH270" s="144" t="s">
        <v>66</v>
      </c>
      <c r="AI270" s="124" t="s">
        <v>66</v>
      </c>
    </row>
    <row r="271" spans="1:35" x14ac:dyDescent="0.25">
      <c r="A271" s="70" t="str">
        <f t="shared" ref="A271:A334" si="91">IF(B271="","",EDATE(A270,1))</f>
        <v/>
      </c>
      <c r="B271" s="71" t="str">
        <f t="shared" si="84"/>
        <v/>
      </c>
      <c r="C271" s="67" t="str">
        <f t="shared" ref="C271:C334" si="92">IF(B271="","",G270)</f>
        <v/>
      </c>
      <c r="D271" s="72" t="str">
        <f t="shared" si="85"/>
        <v/>
      </c>
      <c r="E271" s="72" t="str">
        <f t="shared" si="86"/>
        <v/>
      </c>
      <c r="F271" s="72" t="str">
        <f t="shared" ref="F271:F334" si="93">IF(B271="","",SUM(D271:E271))</f>
        <v/>
      </c>
      <c r="G271" s="67" t="str">
        <f t="shared" si="87"/>
        <v/>
      </c>
      <c r="N271" s="143" t="str">
        <f t="shared" ref="N271:N334" si="94">IF(O271="","",EDATE(N270,1))</f>
        <v/>
      </c>
      <c r="O271" s="119" t="str">
        <f t="shared" si="78"/>
        <v/>
      </c>
      <c r="P271" s="124" t="str">
        <f t="shared" ref="P271:P334" si="95">IF(O271="","",T270)</f>
        <v/>
      </c>
      <c r="Q271" s="144" t="str">
        <f t="shared" si="88"/>
        <v/>
      </c>
      <c r="R271" s="144" t="str">
        <f t="shared" si="89"/>
        <v/>
      </c>
      <c r="S271" s="144" t="str">
        <f t="shared" ref="S271:S334" si="96">IF(O271="","",SUM(Q271:R271))</f>
        <v/>
      </c>
      <c r="T271" s="124" t="str">
        <f t="shared" si="90"/>
        <v/>
      </c>
      <c r="AC271" s="143" t="s">
        <v>66</v>
      </c>
      <c r="AD271" s="119" t="s">
        <v>66</v>
      </c>
      <c r="AE271" s="124" t="str">
        <f t="shared" ref="AE271:AE334" si="97">IF(AD271="","",AI270)</f>
        <v/>
      </c>
      <c r="AF271" s="144" t="s">
        <v>66</v>
      </c>
      <c r="AG271" s="144" t="s">
        <v>66</v>
      </c>
      <c r="AH271" s="144" t="s">
        <v>66</v>
      </c>
      <c r="AI271" s="124" t="s">
        <v>66</v>
      </c>
    </row>
    <row r="272" spans="1:35" x14ac:dyDescent="0.25">
      <c r="A272" s="70" t="str">
        <f t="shared" si="91"/>
        <v/>
      </c>
      <c r="B272" s="71" t="str">
        <f t="shared" si="84"/>
        <v/>
      </c>
      <c r="C272" s="67" t="str">
        <f t="shared" si="92"/>
        <v/>
      </c>
      <c r="D272" s="72" t="str">
        <f t="shared" si="85"/>
        <v/>
      </c>
      <c r="E272" s="72" t="str">
        <f t="shared" si="86"/>
        <v/>
      </c>
      <c r="F272" s="72" t="str">
        <f t="shared" si="93"/>
        <v/>
      </c>
      <c r="G272" s="67" t="str">
        <f t="shared" si="87"/>
        <v/>
      </c>
      <c r="N272" s="143" t="str">
        <f t="shared" si="94"/>
        <v/>
      </c>
      <c r="O272" s="119" t="str">
        <f t="shared" ref="O272:O335" si="98">IF(O271="","",IF(SUM(O271)+1&lt;=$R$7,SUM(O271)+1,""))</f>
        <v/>
      </c>
      <c r="P272" s="124" t="str">
        <f t="shared" si="95"/>
        <v/>
      </c>
      <c r="Q272" s="144" t="str">
        <f t="shared" si="88"/>
        <v/>
      </c>
      <c r="R272" s="144" t="str">
        <f t="shared" si="89"/>
        <v/>
      </c>
      <c r="S272" s="144" t="str">
        <f t="shared" si="96"/>
        <v/>
      </c>
      <c r="T272" s="124" t="str">
        <f t="shared" si="90"/>
        <v/>
      </c>
      <c r="AC272" s="143" t="s">
        <v>66</v>
      </c>
      <c r="AD272" s="119" t="s">
        <v>66</v>
      </c>
      <c r="AE272" s="124" t="str">
        <f t="shared" si="97"/>
        <v/>
      </c>
      <c r="AF272" s="144" t="s">
        <v>66</v>
      </c>
      <c r="AG272" s="144" t="s">
        <v>66</v>
      </c>
      <c r="AH272" s="144" t="s">
        <v>66</v>
      </c>
      <c r="AI272" s="124" t="s">
        <v>66</v>
      </c>
    </row>
    <row r="273" spans="1:35" x14ac:dyDescent="0.25">
      <c r="A273" s="70" t="str">
        <f t="shared" si="91"/>
        <v/>
      </c>
      <c r="B273" s="71" t="str">
        <f t="shared" ref="B273:B336" si="99">IF(B272="","",IF(SUM(B272)+1&lt;=$R$7,SUM(B272)+1,""))</f>
        <v/>
      </c>
      <c r="C273" s="67" t="str">
        <f t="shared" si="92"/>
        <v/>
      </c>
      <c r="D273" s="72" t="str">
        <f t="shared" si="85"/>
        <v/>
      </c>
      <c r="E273" s="72" t="str">
        <f t="shared" si="86"/>
        <v/>
      </c>
      <c r="F273" s="72" t="str">
        <f t="shared" si="93"/>
        <v/>
      </c>
      <c r="G273" s="67" t="str">
        <f t="shared" si="87"/>
        <v/>
      </c>
      <c r="N273" s="143" t="str">
        <f t="shared" si="94"/>
        <v/>
      </c>
      <c r="O273" s="119" t="str">
        <f t="shared" si="98"/>
        <v/>
      </c>
      <c r="P273" s="124" t="str">
        <f t="shared" si="95"/>
        <v/>
      </c>
      <c r="Q273" s="144" t="str">
        <f t="shared" si="88"/>
        <v/>
      </c>
      <c r="R273" s="144" t="str">
        <f t="shared" si="89"/>
        <v/>
      </c>
      <c r="S273" s="144" t="str">
        <f t="shared" si="96"/>
        <v/>
      </c>
      <c r="T273" s="124" t="str">
        <f t="shared" si="90"/>
        <v/>
      </c>
      <c r="AC273" s="143" t="s">
        <v>66</v>
      </c>
      <c r="AD273" s="119" t="s">
        <v>66</v>
      </c>
      <c r="AE273" s="124" t="str">
        <f t="shared" si="97"/>
        <v/>
      </c>
      <c r="AF273" s="144" t="s">
        <v>66</v>
      </c>
      <c r="AG273" s="144" t="s">
        <v>66</v>
      </c>
      <c r="AH273" s="144" t="s">
        <v>66</v>
      </c>
      <c r="AI273" s="124" t="s">
        <v>66</v>
      </c>
    </row>
    <row r="274" spans="1:35" x14ac:dyDescent="0.25">
      <c r="A274" s="70" t="str">
        <f t="shared" si="91"/>
        <v/>
      </c>
      <c r="B274" s="71" t="str">
        <f t="shared" si="99"/>
        <v/>
      </c>
      <c r="C274" s="67" t="str">
        <f t="shared" si="92"/>
        <v/>
      </c>
      <c r="D274" s="72" t="str">
        <f t="shared" si="85"/>
        <v/>
      </c>
      <c r="E274" s="72" t="str">
        <f t="shared" si="86"/>
        <v/>
      </c>
      <c r="F274" s="72" t="str">
        <f t="shared" si="93"/>
        <v/>
      </c>
      <c r="G274" s="67" t="str">
        <f t="shared" si="87"/>
        <v/>
      </c>
      <c r="N274" s="143" t="str">
        <f t="shared" si="94"/>
        <v/>
      </c>
      <c r="O274" s="119" t="str">
        <f t="shared" si="98"/>
        <v/>
      </c>
      <c r="P274" s="124" t="str">
        <f t="shared" si="95"/>
        <v/>
      </c>
      <c r="Q274" s="144" t="str">
        <f t="shared" si="88"/>
        <v/>
      </c>
      <c r="R274" s="144" t="str">
        <f t="shared" si="89"/>
        <v/>
      </c>
      <c r="S274" s="144" t="str">
        <f t="shared" si="96"/>
        <v/>
      </c>
      <c r="T274" s="124" t="str">
        <f t="shared" si="90"/>
        <v/>
      </c>
      <c r="AC274" s="143" t="s">
        <v>66</v>
      </c>
      <c r="AD274" s="119" t="s">
        <v>66</v>
      </c>
      <c r="AE274" s="124" t="str">
        <f t="shared" si="97"/>
        <v/>
      </c>
      <c r="AF274" s="144" t="s">
        <v>66</v>
      </c>
      <c r="AG274" s="144" t="s">
        <v>66</v>
      </c>
      <c r="AH274" s="144" t="s">
        <v>66</v>
      </c>
      <c r="AI274" s="124" t="s">
        <v>66</v>
      </c>
    </row>
    <row r="275" spans="1:35" x14ac:dyDescent="0.25">
      <c r="A275" s="70" t="str">
        <f t="shared" si="91"/>
        <v/>
      </c>
      <c r="B275" s="71" t="str">
        <f t="shared" si="99"/>
        <v/>
      </c>
      <c r="C275" s="67" t="str">
        <f t="shared" si="92"/>
        <v/>
      </c>
      <c r="D275" s="72" t="str">
        <f t="shared" si="85"/>
        <v/>
      </c>
      <c r="E275" s="72" t="str">
        <f t="shared" si="86"/>
        <v/>
      </c>
      <c r="F275" s="72" t="str">
        <f t="shared" si="93"/>
        <v/>
      </c>
      <c r="G275" s="67" t="str">
        <f t="shared" si="87"/>
        <v/>
      </c>
      <c r="N275" s="143" t="str">
        <f t="shared" si="94"/>
        <v/>
      </c>
      <c r="O275" s="119" t="str">
        <f t="shared" si="98"/>
        <v/>
      </c>
      <c r="P275" s="124" t="str">
        <f t="shared" si="95"/>
        <v/>
      </c>
      <c r="Q275" s="144" t="str">
        <f t="shared" si="88"/>
        <v/>
      </c>
      <c r="R275" s="144" t="str">
        <f t="shared" si="89"/>
        <v/>
      </c>
      <c r="S275" s="144" t="str">
        <f t="shared" si="96"/>
        <v/>
      </c>
      <c r="T275" s="124" t="str">
        <f t="shared" si="90"/>
        <v/>
      </c>
      <c r="AC275" s="143" t="s">
        <v>66</v>
      </c>
      <c r="AD275" s="119" t="s">
        <v>66</v>
      </c>
      <c r="AE275" s="124" t="str">
        <f t="shared" si="97"/>
        <v/>
      </c>
      <c r="AF275" s="144" t="s">
        <v>66</v>
      </c>
      <c r="AG275" s="144" t="s">
        <v>66</v>
      </c>
      <c r="AH275" s="144" t="s">
        <v>66</v>
      </c>
      <c r="AI275" s="124" t="s">
        <v>66</v>
      </c>
    </row>
    <row r="276" spans="1:35" x14ac:dyDescent="0.25">
      <c r="A276" s="70" t="str">
        <f t="shared" si="91"/>
        <v/>
      </c>
      <c r="B276" s="71" t="str">
        <f t="shared" si="99"/>
        <v/>
      </c>
      <c r="C276" s="67" t="str">
        <f t="shared" si="92"/>
        <v/>
      </c>
      <c r="D276" s="72" t="str">
        <f t="shared" si="85"/>
        <v/>
      </c>
      <c r="E276" s="72" t="str">
        <f t="shared" si="86"/>
        <v/>
      </c>
      <c r="F276" s="72" t="str">
        <f t="shared" si="93"/>
        <v/>
      </c>
      <c r="G276" s="67" t="str">
        <f t="shared" si="87"/>
        <v/>
      </c>
      <c r="N276" s="143" t="str">
        <f t="shared" si="94"/>
        <v/>
      </c>
      <c r="O276" s="119" t="str">
        <f t="shared" si="98"/>
        <v/>
      </c>
      <c r="P276" s="124" t="str">
        <f t="shared" si="95"/>
        <v/>
      </c>
      <c r="Q276" s="144" t="str">
        <f t="shared" si="88"/>
        <v/>
      </c>
      <c r="R276" s="144" t="str">
        <f t="shared" si="89"/>
        <v/>
      </c>
      <c r="S276" s="144" t="str">
        <f t="shared" si="96"/>
        <v/>
      </c>
      <c r="T276" s="124" t="str">
        <f t="shared" si="90"/>
        <v/>
      </c>
      <c r="AC276" s="143" t="s">
        <v>66</v>
      </c>
      <c r="AD276" s="119" t="s">
        <v>66</v>
      </c>
      <c r="AE276" s="124" t="str">
        <f t="shared" si="97"/>
        <v/>
      </c>
      <c r="AF276" s="144" t="s">
        <v>66</v>
      </c>
      <c r="AG276" s="144" t="s">
        <v>66</v>
      </c>
      <c r="AH276" s="144" t="s">
        <v>66</v>
      </c>
      <c r="AI276" s="124" t="s">
        <v>66</v>
      </c>
    </row>
    <row r="277" spans="1:35" x14ac:dyDescent="0.25">
      <c r="A277" s="70" t="str">
        <f t="shared" si="91"/>
        <v/>
      </c>
      <c r="B277" s="71" t="str">
        <f t="shared" si="99"/>
        <v/>
      </c>
      <c r="C277" s="67" t="str">
        <f t="shared" si="92"/>
        <v/>
      </c>
      <c r="D277" s="72" t="str">
        <f t="shared" si="85"/>
        <v/>
      </c>
      <c r="E277" s="72" t="str">
        <f t="shared" si="86"/>
        <v/>
      </c>
      <c r="F277" s="72" t="str">
        <f t="shared" si="93"/>
        <v/>
      </c>
      <c r="G277" s="67" t="str">
        <f t="shared" si="87"/>
        <v/>
      </c>
      <c r="N277" s="143" t="str">
        <f t="shared" si="94"/>
        <v/>
      </c>
      <c r="O277" s="119" t="str">
        <f t="shared" si="98"/>
        <v/>
      </c>
      <c r="P277" s="124" t="str">
        <f t="shared" si="95"/>
        <v/>
      </c>
      <c r="Q277" s="144" t="str">
        <f t="shared" si="88"/>
        <v/>
      </c>
      <c r="R277" s="144" t="str">
        <f t="shared" si="89"/>
        <v/>
      </c>
      <c r="S277" s="144" t="str">
        <f t="shared" si="96"/>
        <v/>
      </c>
      <c r="T277" s="124" t="str">
        <f t="shared" si="90"/>
        <v/>
      </c>
      <c r="AC277" s="143" t="s">
        <v>66</v>
      </c>
      <c r="AD277" s="119" t="s">
        <v>66</v>
      </c>
      <c r="AE277" s="124" t="str">
        <f t="shared" si="97"/>
        <v/>
      </c>
      <c r="AF277" s="144" t="s">
        <v>66</v>
      </c>
      <c r="AG277" s="144" t="s">
        <v>66</v>
      </c>
      <c r="AH277" s="144" t="s">
        <v>66</v>
      </c>
      <c r="AI277" s="124" t="s">
        <v>66</v>
      </c>
    </row>
    <row r="278" spans="1:35" x14ac:dyDescent="0.25">
      <c r="A278" s="70" t="str">
        <f t="shared" si="91"/>
        <v/>
      </c>
      <c r="B278" s="71" t="str">
        <f t="shared" si="99"/>
        <v/>
      </c>
      <c r="C278" s="67" t="str">
        <f t="shared" si="92"/>
        <v/>
      </c>
      <c r="D278" s="72" t="str">
        <f t="shared" si="85"/>
        <v/>
      </c>
      <c r="E278" s="72" t="str">
        <f t="shared" si="86"/>
        <v/>
      </c>
      <c r="F278" s="72" t="str">
        <f t="shared" si="93"/>
        <v/>
      </c>
      <c r="G278" s="67" t="str">
        <f t="shared" si="87"/>
        <v/>
      </c>
      <c r="N278" s="143" t="str">
        <f t="shared" si="94"/>
        <v/>
      </c>
      <c r="O278" s="119" t="str">
        <f t="shared" si="98"/>
        <v/>
      </c>
      <c r="P278" s="124" t="str">
        <f t="shared" si="95"/>
        <v/>
      </c>
      <c r="Q278" s="144" t="str">
        <f t="shared" si="88"/>
        <v/>
      </c>
      <c r="R278" s="144" t="str">
        <f t="shared" si="89"/>
        <v/>
      </c>
      <c r="S278" s="144" t="str">
        <f t="shared" si="96"/>
        <v/>
      </c>
      <c r="T278" s="124" t="str">
        <f t="shared" si="90"/>
        <v/>
      </c>
      <c r="AC278" s="143" t="s">
        <v>66</v>
      </c>
      <c r="AD278" s="119" t="s">
        <v>66</v>
      </c>
      <c r="AE278" s="124" t="str">
        <f t="shared" si="97"/>
        <v/>
      </c>
      <c r="AF278" s="144" t="s">
        <v>66</v>
      </c>
      <c r="AG278" s="144" t="s">
        <v>66</v>
      </c>
      <c r="AH278" s="144" t="s">
        <v>66</v>
      </c>
      <c r="AI278" s="124" t="s">
        <v>66</v>
      </c>
    </row>
    <row r="279" spans="1:35" x14ac:dyDescent="0.25">
      <c r="A279" s="70" t="str">
        <f t="shared" si="91"/>
        <v/>
      </c>
      <c r="B279" s="71" t="str">
        <f t="shared" si="99"/>
        <v/>
      </c>
      <c r="C279" s="67" t="str">
        <f t="shared" si="92"/>
        <v/>
      </c>
      <c r="D279" s="72" t="str">
        <f t="shared" si="85"/>
        <v/>
      </c>
      <c r="E279" s="72" t="str">
        <f t="shared" si="86"/>
        <v/>
      </c>
      <c r="F279" s="72" t="str">
        <f t="shared" si="93"/>
        <v/>
      </c>
      <c r="G279" s="67" t="str">
        <f t="shared" si="87"/>
        <v/>
      </c>
      <c r="N279" s="143" t="str">
        <f t="shared" si="94"/>
        <v/>
      </c>
      <c r="O279" s="119" t="str">
        <f t="shared" si="98"/>
        <v/>
      </c>
      <c r="P279" s="124" t="str">
        <f t="shared" si="95"/>
        <v/>
      </c>
      <c r="Q279" s="144" t="str">
        <f t="shared" si="88"/>
        <v/>
      </c>
      <c r="R279" s="144" t="str">
        <f t="shared" si="89"/>
        <v/>
      </c>
      <c r="S279" s="144" t="str">
        <f t="shared" si="96"/>
        <v/>
      </c>
      <c r="T279" s="124" t="str">
        <f t="shared" si="90"/>
        <v/>
      </c>
      <c r="AC279" s="143" t="s">
        <v>66</v>
      </c>
      <c r="AD279" s="119" t="s">
        <v>66</v>
      </c>
      <c r="AE279" s="124" t="str">
        <f t="shared" si="97"/>
        <v/>
      </c>
      <c r="AF279" s="144" t="s">
        <v>66</v>
      </c>
      <c r="AG279" s="144" t="s">
        <v>66</v>
      </c>
      <c r="AH279" s="144" t="s">
        <v>66</v>
      </c>
      <c r="AI279" s="124" t="s">
        <v>66</v>
      </c>
    </row>
    <row r="280" spans="1:35" x14ac:dyDescent="0.25">
      <c r="A280" s="70" t="str">
        <f t="shared" si="91"/>
        <v/>
      </c>
      <c r="B280" s="71" t="str">
        <f t="shared" si="99"/>
        <v/>
      </c>
      <c r="C280" s="67" t="str">
        <f t="shared" si="92"/>
        <v/>
      </c>
      <c r="D280" s="72" t="str">
        <f t="shared" si="85"/>
        <v/>
      </c>
      <c r="E280" s="72" t="str">
        <f t="shared" si="86"/>
        <v/>
      </c>
      <c r="F280" s="72" t="str">
        <f t="shared" si="93"/>
        <v/>
      </c>
      <c r="G280" s="67" t="str">
        <f t="shared" si="87"/>
        <v/>
      </c>
      <c r="N280" s="143" t="str">
        <f t="shared" si="94"/>
        <v/>
      </c>
      <c r="O280" s="119" t="str">
        <f t="shared" si="98"/>
        <v/>
      </c>
      <c r="P280" s="124" t="str">
        <f t="shared" si="95"/>
        <v/>
      </c>
      <c r="Q280" s="144" t="str">
        <f t="shared" si="88"/>
        <v/>
      </c>
      <c r="R280" s="144" t="str">
        <f t="shared" si="89"/>
        <v/>
      </c>
      <c r="S280" s="144" t="str">
        <f t="shared" si="96"/>
        <v/>
      </c>
      <c r="T280" s="124" t="str">
        <f t="shared" si="90"/>
        <v/>
      </c>
      <c r="AC280" s="143" t="s">
        <v>66</v>
      </c>
      <c r="AD280" s="119" t="s">
        <v>66</v>
      </c>
      <c r="AE280" s="124" t="str">
        <f t="shared" si="97"/>
        <v/>
      </c>
      <c r="AF280" s="144" t="s">
        <v>66</v>
      </c>
      <c r="AG280" s="144" t="s">
        <v>66</v>
      </c>
      <c r="AH280" s="144" t="s">
        <v>66</v>
      </c>
      <c r="AI280" s="124" t="s">
        <v>66</v>
      </c>
    </row>
    <row r="281" spans="1:35" x14ac:dyDescent="0.25">
      <c r="A281" s="70" t="str">
        <f t="shared" si="91"/>
        <v/>
      </c>
      <c r="B281" s="71" t="str">
        <f t="shared" si="99"/>
        <v/>
      </c>
      <c r="C281" s="67" t="str">
        <f t="shared" si="92"/>
        <v/>
      </c>
      <c r="D281" s="72" t="str">
        <f t="shared" si="85"/>
        <v/>
      </c>
      <c r="E281" s="72" t="str">
        <f t="shared" si="86"/>
        <v/>
      </c>
      <c r="F281" s="72" t="str">
        <f t="shared" si="93"/>
        <v/>
      </c>
      <c r="G281" s="67" t="str">
        <f t="shared" si="87"/>
        <v/>
      </c>
      <c r="N281" s="143" t="str">
        <f t="shared" si="94"/>
        <v/>
      </c>
      <c r="O281" s="119" t="str">
        <f t="shared" si="98"/>
        <v/>
      </c>
      <c r="P281" s="124" t="str">
        <f t="shared" si="95"/>
        <v/>
      </c>
      <c r="Q281" s="144" t="str">
        <f t="shared" si="88"/>
        <v/>
      </c>
      <c r="R281" s="144" t="str">
        <f t="shared" si="89"/>
        <v/>
      </c>
      <c r="S281" s="144" t="str">
        <f t="shared" si="96"/>
        <v/>
      </c>
      <c r="T281" s="124" t="str">
        <f t="shared" si="90"/>
        <v/>
      </c>
      <c r="AC281" s="143" t="s">
        <v>66</v>
      </c>
      <c r="AD281" s="119" t="s">
        <v>66</v>
      </c>
      <c r="AE281" s="124" t="str">
        <f t="shared" si="97"/>
        <v/>
      </c>
      <c r="AF281" s="144" t="s">
        <v>66</v>
      </c>
      <c r="AG281" s="144" t="s">
        <v>66</v>
      </c>
      <c r="AH281" s="144" t="s">
        <v>66</v>
      </c>
      <c r="AI281" s="124" t="s">
        <v>66</v>
      </c>
    </row>
    <row r="282" spans="1:35" x14ac:dyDescent="0.25">
      <c r="A282" s="70" t="str">
        <f t="shared" si="91"/>
        <v/>
      </c>
      <c r="B282" s="71" t="str">
        <f t="shared" si="99"/>
        <v/>
      </c>
      <c r="C282" s="67" t="str">
        <f t="shared" si="92"/>
        <v/>
      </c>
      <c r="D282" s="72" t="str">
        <f t="shared" si="85"/>
        <v/>
      </c>
      <c r="E282" s="72" t="str">
        <f t="shared" si="86"/>
        <v/>
      </c>
      <c r="F282" s="72" t="str">
        <f t="shared" si="93"/>
        <v/>
      </c>
      <c r="G282" s="67" t="str">
        <f t="shared" si="87"/>
        <v/>
      </c>
      <c r="N282" s="143" t="str">
        <f t="shared" si="94"/>
        <v/>
      </c>
      <c r="O282" s="119" t="str">
        <f t="shared" si="98"/>
        <v/>
      </c>
      <c r="P282" s="124" t="str">
        <f t="shared" si="95"/>
        <v/>
      </c>
      <c r="Q282" s="144" t="str">
        <f t="shared" si="88"/>
        <v/>
      </c>
      <c r="R282" s="144" t="str">
        <f t="shared" si="89"/>
        <v/>
      </c>
      <c r="S282" s="144" t="str">
        <f t="shared" si="96"/>
        <v/>
      </c>
      <c r="T282" s="124" t="str">
        <f t="shared" si="90"/>
        <v/>
      </c>
      <c r="AC282" s="143" t="s">
        <v>66</v>
      </c>
      <c r="AD282" s="119" t="s">
        <v>66</v>
      </c>
      <c r="AE282" s="124" t="str">
        <f t="shared" si="97"/>
        <v/>
      </c>
      <c r="AF282" s="144" t="s">
        <v>66</v>
      </c>
      <c r="AG282" s="144" t="s">
        <v>66</v>
      </c>
      <c r="AH282" s="144" t="s">
        <v>66</v>
      </c>
      <c r="AI282" s="124" t="s">
        <v>66</v>
      </c>
    </row>
    <row r="283" spans="1:35" x14ac:dyDescent="0.25">
      <c r="A283" s="70" t="str">
        <f t="shared" si="91"/>
        <v/>
      </c>
      <c r="B283" s="71" t="str">
        <f t="shared" si="99"/>
        <v/>
      </c>
      <c r="C283" s="67" t="str">
        <f t="shared" si="92"/>
        <v/>
      </c>
      <c r="D283" s="72" t="str">
        <f t="shared" si="85"/>
        <v/>
      </c>
      <c r="E283" s="72" t="str">
        <f t="shared" si="86"/>
        <v/>
      </c>
      <c r="F283" s="72" t="str">
        <f t="shared" si="93"/>
        <v/>
      </c>
      <c r="G283" s="67" t="str">
        <f t="shared" si="87"/>
        <v/>
      </c>
      <c r="N283" s="143" t="str">
        <f t="shared" si="94"/>
        <v/>
      </c>
      <c r="O283" s="119" t="str">
        <f t="shared" si="98"/>
        <v/>
      </c>
      <c r="P283" s="124" t="str">
        <f t="shared" si="95"/>
        <v/>
      </c>
      <c r="Q283" s="144" t="str">
        <f t="shared" si="88"/>
        <v/>
      </c>
      <c r="R283" s="144" t="str">
        <f t="shared" si="89"/>
        <v/>
      </c>
      <c r="S283" s="144" t="str">
        <f t="shared" si="96"/>
        <v/>
      </c>
      <c r="T283" s="124" t="str">
        <f t="shared" si="90"/>
        <v/>
      </c>
      <c r="AC283" s="143" t="s">
        <v>66</v>
      </c>
      <c r="AD283" s="119" t="s">
        <v>66</v>
      </c>
      <c r="AE283" s="124" t="str">
        <f t="shared" si="97"/>
        <v/>
      </c>
      <c r="AF283" s="144" t="s">
        <v>66</v>
      </c>
      <c r="AG283" s="144" t="s">
        <v>66</v>
      </c>
      <c r="AH283" s="144" t="s">
        <v>66</v>
      </c>
      <c r="AI283" s="124" t="s">
        <v>66</v>
      </c>
    </row>
    <row r="284" spans="1:35" x14ac:dyDescent="0.25">
      <c r="A284" s="70" t="str">
        <f t="shared" si="91"/>
        <v/>
      </c>
      <c r="B284" s="71" t="str">
        <f t="shared" si="99"/>
        <v/>
      </c>
      <c r="C284" s="67" t="str">
        <f t="shared" si="92"/>
        <v/>
      </c>
      <c r="D284" s="72" t="str">
        <f t="shared" si="85"/>
        <v/>
      </c>
      <c r="E284" s="72" t="str">
        <f t="shared" si="86"/>
        <v/>
      </c>
      <c r="F284" s="72" t="str">
        <f t="shared" si="93"/>
        <v/>
      </c>
      <c r="G284" s="67" t="str">
        <f t="shared" si="87"/>
        <v/>
      </c>
      <c r="N284" s="143" t="str">
        <f t="shared" si="94"/>
        <v/>
      </c>
      <c r="O284" s="119" t="str">
        <f t="shared" si="98"/>
        <v/>
      </c>
      <c r="P284" s="124" t="str">
        <f t="shared" si="95"/>
        <v/>
      </c>
      <c r="Q284" s="144" t="str">
        <f t="shared" si="88"/>
        <v/>
      </c>
      <c r="R284" s="144" t="str">
        <f t="shared" si="89"/>
        <v/>
      </c>
      <c r="S284" s="144" t="str">
        <f t="shared" si="96"/>
        <v/>
      </c>
      <c r="T284" s="124" t="str">
        <f t="shared" si="90"/>
        <v/>
      </c>
      <c r="AC284" s="143" t="s">
        <v>66</v>
      </c>
      <c r="AD284" s="119" t="s">
        <v>66</v>
      </c>
      <c r="AE284" s="124" t="str">
        <f t="shared" si="97"/>
        <v/>
      </c>
      <c r="AF284" s="144" t="s">
        <v>66</v>
      </c>
      <c r="AG284" s="144" t="s">
        <v>66</v>
      </c>
      <c r="AH284" s="144" t="s">
        <v>66</v>
      </c>
      <c r="AI284" s="124" t="s">
        <v>66</v>
      </c>
    </row>
    <row r="285" spans="1:35" x14ac:dyDescent="0.25">
      <c r="A285" s="70" t="str">
        <f t="shared" si="91"/>
        <v/>
      </c>
      <c r="B285" s="71" t="str">
        <f t="shared" si="99"/>
        <v/>
      </c>
      <c r="C285" s="67" t="str">
        <f t="shared" si="92"/>
        <v/>
      </c>
      <c r="D285" s="72" t="str">
        <f t="shared" si="85"/>
        <v/>
      </c>
      <c r="E285" s="72" t="str">
        <f t="shared" si="86"/>
        <v/>
      </c>
      <c r="F285" s="72" t="str">
        <f t="shared" si="93"/>
        <v/>
      </c>
      <c r="G285" s="67" t="str">
        <f t="shared" si="87"/>
        <v/>
      </c>
      <c r="N285" s="143" t="str">
        <f t="shared" si="94"/>
        <v/>
      </c>
      <c r="O285" s="119" t="str">
        <f t="shared" si="98"/>
        <v/>
      </c>
      <c r="P285" s="124" t="str">
        <f t="shared" si="95"/>
        <v/>
      </c>
      <c r="Q285" s="144" t="str">
        <f t="shared" si="88"/>
        <v/>
      </c>
      <c r="R285" s="144" t="str">
        <f t="shared" si="89"/>
        <v/>
      </c>
      <c r="S285" s="144" t="str">
        <f t="shared" si="96"/>
        <v/>
      </c>
      <c r="T285" s="124" t="str">
        <f t="shared" si="90"/>
        <v/>
      </c>
      <c r="AC285" s="143" t="s">
        <v>66</v>
      </c>
      <c r="AD285" s="119" t="s">
        <v>66</v>
      </c>
      <c r="AE285" s="124" t="str">
        <f t="shared" si="97"/>
        <v/>
      </c>
      <c r="AF285" s="144" t="s">
        <v>66</v>
      </c>
      <c r="AG285" s="144" t="s">
        <v>66</v>
      </c>
      <c r="AH285" s="144" t="s">
        <v>66</v>
      </c>
      <c r="AI285" s="124" t="s">
        <v>66</v>
      </c>
    </row>
    <row r="286" spans="1:35" x14ac:dyDescent="0.25">
      <c r="A286" s="70" t="str">
        <f t="shared" si="91"/>
        <v/>
      </c>
      <c r="B286" s="71" t="str">
        <f t="shared" si="99"/>
        <v/>
      </c>
      <c r="C286" s="67" t="str">
        <f t="shared" si="92"/>
        <v/>
      </c>
      <c r="D286" s="72" t="str">
        <f t="shared" si="85"/>
        <v/>
      </c>
      <c r="E286" s="72" t="str">
        <f t="shared" si="86"/>
        <v/>
      </c>
      <c r="F286" s="72" t="str">
        <f t="shared" si="93"/>
        <v/>
      </c>
      <c r="G286" s="67" t="str">
        <f t="shared" si="87"/>
        <v/>
      </c>
      <c r="N286" s="143" t="str">
        <f t="shared" si="94"/>
        <v/>
      </c>
      <c r="O286" s="119" t="str">
        <f t="shared" si="98"/>
        <v/>
      </c>
      <c r="P286" s="124" t="str">
        <f t="shared" si="95"/>
        <v/>
      </c>
      <c r="Q286" s="144" t="str">
        <f t="shared" si="88"/>
        <v/>
      </c>
      <c r="R286" s="144" t="str">
        <f t="shared" si="89"/>
        <v/>
      </c>
      <c r="S286" s="144" t="str">
        <f t="shared" si="96"/>
        <v/>
      </c>
      <c r="T286" s="124" t="str">
        <f t="shared" si="90"/>
        <v/>
      </c>
      <c r="AC286" s="143" t="s">
        <v>66</v>
      </c>
      <c r="AD286" s="119" t="s">
        <v>66</v>
      </c>
      <c r="AE286" s="124" t="str">
        <f t="shared" si="97"/>
        <v/>
      </c>
      <c r="AF286" s="144" t="s">
        <v>66</v>
      </c>
      <c r="AG286" s="144" t="s">
        <v>66</v>
      </c>
      <c r="AH286" s="144" t="s">
        <v>66</v>
      </c>
      <c r="AI286" s="124" t="s">
        <v>66</v>
      </c>
    </row>
    <row r="287" spans="1:35" x14ac:dyDescent="0.25">
      <c r="A287" s="70" t="str">
        <f t="shared" si="91"/>
        <v/>
      </c>
      <c r="B287" s="71" t="str">
        <f t="shared" si="99"/>
        <v/>
      </c>
      <c r="C287" s="67" t="str">
        <f t="shared" si="92"/>
        <v/>
      </c>
      <c r="D287" s="72" t="str">
        <f t="shared" si="85"/>
        <v/>
      </c>
      <c r="E287" s="72" t="str">
        <f t="shared" si="86"/>
        <v/>
      </c>
      <c r="F287" s="72" t="str">
        <f t="shared" si="93"/>
        <v/>
      </c>
      <c r="G287" s="67" t="str">
        <f t="shared" si="87"/>
        <v/>
      </c>
      <c r="N287" s="143" t="str">
        <f t="shared" si="94"/>
        <v/>
      </c>
      <c r="O287" s="119" t="str">
        <f t="shared" si="98"/>
        <v/>
      </c>
      <c r="P287" s="124" t="str">
        <f t="shared" si="95"/>
        <v/>
      </c>
      <c r="Q287" s="144" t="str">
        <f t="shared" si="88"/>
        <v/>
      </c>
      <c r="R287" s="144" t="str">
        <f t="shared" si="89"/>
        <v/>
      </c>
      <c r="S287" s="144" t="str">
        <f t="shared" si="96"/>
        <v/>
      </c>
      <c r="T287" s="124" t="str">
        <f t="shared" si="90"/>
        <v/>
      </c>
      <c r="AC287" s="143" t="s">
        <v>66</v>
      </c>
      <c r="AD287" s="119" t="s">
        <v>66</v>
      </c>
      <c r="AE287" s="124" t="str">
        <f t="shared" si="97"/>
        <v/>
      </c>
      <c r="AF287" s="144" t="s">
        <v>66</v>
      </c>
      <c r="AG287" s="144" t="s">
        <v>66</v>
      </c>
      <c r="AH287" s="144" t="s">
        <v>66</v>
      </c>
      <c r="AI287" s="124" t="s">
        <v>66</v>
      </c>
    </row>
    <row r="288" spans="1:35" x14ac:dyDescent="0.25">
      <c r="A288" s="70" t="str">
        <f t="shared" si="91"/>
        <v/>
      </c>
      <c r="B288" s="71" t="str">
        <f t="shared" si="99"/>
        <v/>
      </c>
      <c r="C288" s="67" t="str">
        <f t="shared" si="92"/>
        <v/>
      </c>
      <c r="D288" s="72" t="str">
        <f t="shared" si="85"/>
        <v/>
      </c>
      <c r="E288" s="72" t="str">
        <f t="shared" si="86"/>
        <v/>
      </c>
      <c r="F288" s="72" t="str">
        <f t="shared" si="93"/>
        <v/>
      </c>
      <c r="G288" s="67" t="str">
        <f t="shared" si="87"/>
        <v/>
      </c>
      <c r="N288" s="143" t="str">
        <f t="shared" si="94"/>
        <v/>
      </c>
      <c r="O288" s="119" t="str">
        <f t="shared" si="98"/>
        <v/>
      </c>
      <c r="P288" s="124" t="str">
        <f t="shared" si="95"/>
        <v/>
      </c>
      <c r="Q288" s="144" t="str">
        <f t="shared" si="88"/>
        <v/>
      </c>
      <c r="R288" s="144" t="str">
        <f t="shared" si="89"/>
        <v/>
      </c>
      <c r="S288" s="144" t="str">
        <f t="shared" si="96"/>
        <v/>
      </c>
      <c r="T288" s="124" t="str">
        <f t="shared" si="90"/>
        <v/>
      </c>
      <c r="AC288" s="143" t="s">
        <v>66</v>
      </c>
      <c r="AD288" s="119" t="s">
        <v>66</v>
      </c>
      <c r="AE288" s="124" t="str">
        <f t="shared" si="97"/>
        <v/>
      </c>
      <c r="AF288" s="144" t="s">
        <v>66</v>
      </c>
      <c r="AG288" s="144" t="s">
        <v>66</v>
      </c>
      <c r="AH288" s="144" t="s">
        <v>66</v>
      </c>
      <c r="AI288" s="124" t="s">
        <v>66</v>
      </c>
    </row>
    <row r="289" spans="1:35" x14ac:dyDescent="0.25">
      <c r="A289" s="70" t="str">
        <f t="shared" si="91"/>
        <v/>
      </c>
      <c r="B289" s="71" t="str">
        <f t="shared" si="99"/>
        <v/>
      </c>
      <c r="C289" s="67" t="str">
        <f t="shared" si="92"/>
        <v/>
      </c>
      <c r="D289" s="72" t="str">
        <f t="shared" si="85"/>
        <v/>
      </c>
      <c r="E289" s="72" t="str">
        <f t="shared" si="86"/>
        <v/>
      </c>
      <c r="F289" s="72" t="str">
        <f t="shared" si="93"/>
        <v/>
      </c>
      <c r="G289" s="67" t="str">
        <f t="shared" si="87"/>
        <v/>
      </c>
      <c r="N289" s="143" t="str">
        <f t="shared" si="94"/>
        <v/>
      </c>
      <c r="O289" s="119" t="str">
        <f t="shared" si="98"/>
        <v/>
      </c>
      <c r="P289" s="124" t="str">
        <f t="shared" si="95"/>
        <v/>
      </c>
      <c r="Q289" s="144" t="str">
        <f t="shared" si="88"/>
        <v/>
      </c>
      <c r="R289" s="144" t="str">
        <f t="shared" si="89"/>
        <v/>
      </c>
      <c r="S289" s="144" t="str">
        <f t="shared" si="96"/>
        <v/>
      </c>
      <c r="T289" s="124" t="str">
        <f t="shared" si="90"/>
        <v/>
      </c>
      <c r="AC289" s="143" t="s">
        <v>66</v>
      </c>
      <c r="AD289" s="119" t="s">
        <v>66</v>
      </c>
      <c r="AE289" s="124" t="str">
        <f t="shared" si="97"/>
        <v/>
      </c>
      <c r="AF289" s="144" t="s">
        <v>66</v>
      </c>
      <c r="AG289" s="144" t="s">
        <v>66</v>
      </c>
      <c r="AH289" s="144" t="s">
        <v>66</v>
      </c>
      <c r="AI289" s="124" t="s">
        <v>66</v>
      </c>
    </row>
    <row r="290" spans="1:35" x14ac:dyDescent="0.25">
      <c r="A290" s="70" t="str">
        <f t="shared" si="91"/>
        <v/>
      </c>
      <c r="B290" s="71" t="str">
        <f t="shared" si="99"/>
        <v/>
      </c>
      <c r="C290" s="67" t="str">
        <f t="shared" si="92"/>
        <v/>
      </c>
      <c r="D290" s="72" t="str">
        <f t="shared" si="85"/>
        <v/>
      </c>
      <c r="E290" s="72" t="str">
        <f t="shared" si="86"/>
        <v/>
      </c>
      <c r="F290" s="72" t="str">
        <f t="shared" si="93"/>
        <v/>
      </c>
      <c r="G290" s="67" t="str">
        <f t="shared" si="87"/>
        <v/>
      </c>
      <c r="N290" s="143" t="str">
        <f t="shared" si="94"/>
        <v/>
      </c>
      <c r="O290" s="119" t="str">
        <f t="shared" si="98"/>
        <v/>
      </c>
      <c r="P290" s="124" t="str">
        <f t="shared" si="95"/>
        <v/>
      </c>
      <c r="Q290" s="144" t="str">
        <f t="shared" si="88"/>
        <v/>
      </c>
      <c r="R290" s="144" t="str">
        <f t="shared" si="89"/>
        <v/>
      </c>
      <c r="S290" s="144" t="str">
        <f t="shared" si="96"/>
        <v/>
      </c>
      <c r="T290" s="124" t="str">
        <f t="shared" si="90"/>
        <v/>
      </c>
      <c r="AC290" s="143" t="s">
        <v>66</v>
      </c>
      <c r="AD290" s="119" t="s">
        <v>66</v>
      </c>
      <c r="AE290" s="124" t="str">
        <f t="shared" si="97"/>
        <v/>
      </c>
      <c r="AF290" s="144" t="s">
        <v>66</v>
      </c>
      <c r="AG290" s="144" t="s">
        <v>66</v>
      </c>
      <c r="AH290" s="144" t="s">
        <v>66</v>
      </c>
      <c r="AI290" s="124" t="s">
        <v>66</v>
      </c>
    </row>
    <row r="291" spans="1:35" x14ac:dyDescent="0.25">
      <c r="A291" s="70" t="str">
        <f t="shared" si="91"/>
        <v/>
      </c>
      <c r="B291" s="71" t="str">
        <f t="shared" si="99"/>
        <v/>
      </c>
      <c r="C291" s="67" t="str">
        <f t="shared" si="92"/>
        <v/>
      </c>
      <c r="D291" s="72" t="str">
        <f t="shared" si="85"/>
        <v/>
      </c>
      <c r="E291" s="72" t="str">
        <f t="shared" si="86"/>
        <v/>
      </c>
      <c r="F291" s="72" t="str">
        <f t="shared" si="93"/>
        <v/>
      </c>
      <c r="G291" s="67" t="str">
        <f t="shared" si="87"/>
        <v/>
      </c>
      <c r="N291" s="143" t="str">
        <f t="shared" si="94"/>
        <v/>
      </c>
      <c r="O291" s="119" t="str">
        <f t="shared" si="98"/>
        <v/>
      </c>
      <c r="P291" s="124" t="str">
        <f t="shared" si="95"/>
        <v/>
      </c>
      <c r="Q291" s="144" t="str">
        <f t="shared" si="88"/>
        <v/>
      </c>
      <c r="R291" s="144" t="str">
        <f t="shared" si="89"/>
        <v/>
      </c>
      <c r="S291" s="144" t="str">
        <f t="shared" si="96"/>
        <v/>
      </c>
      <c r="T291" s="124" t="str">
        <f t="shared" si="90"/>
        <v/>
      </c>
      <c r="AC291" s="143" t="s">
        <v>66</v>
      </c>
      <c r="AD291" s="119" t="s">
        <v>66</v>
      </c>
      <c r="AE291" s="124" t="str">
        <f t="shared" si="97"/>
        <v/>
      </c>
      <c r="AF291" s="144" t="s">
        <v>66</v>
      </c>
      <c r="AG291" s="144" t="s">
        <v>66</v>
      </c>
      <c r="AH291" s="144" t="s">
        <v>66</v>
      </c>
      <c r="AI291" s="124" t="s">
        <v>66</v>
      </c>
    </row>
    <row r="292" spans="1:35" x14ac:dyDescent="0.25">
      <c r="A292" s="70" t="str">
        <f t="shared" si="91"/>
        <v/>
      </c>
      <c r="B292" s="71" t="str">
        <f t="shared" si="99"/>
        <v/>
      </c>
      <c r="C292" s="67" t="str">
        <f t="shared" si="92"/>
        <v/>
      </c>
      <c r="D292" s="72" t="str">
        <f t="shared" si="85"/>
        <v/>
      </c>
      <c r="E292" s="72" t="str">
        <f t="shared" si="86"/>
        <v/>
      </c>
      <c r="F292" s="72" t="str">
        <f t="shared" si="93"/>
        <v/>
      </c>
      <c r="G292" s="67" t="str">
        <f t="shared" si="87"/>
        <v/>
      </c>
      <c r="N292" s="143" t="str">
        <f t="shared" si="94"/>
        <v/>
      </c>
      <c r="O292" s="119" t="str">
        <f t="shared" si="98"/>
        <v/>
      </c>
      <c r="P292" s="124" t="str">
        <f t="shared" si="95"/>
        <v/>
      </c>
      <c r="Q292" s="144" t="str">
        <f t="shared" si="88"/>
        <v/>
      </c>
      <c r="R292" s="144" t="str">
        <f t="shared" si="89"/>
        <v/>
      </c>
      <c r="S292" s="144" t="str">
        <f t="shared" si="96"/>
        <v/>
      </c>
      <c r="T292" s="124" t="str">
        <f t="shared" si="90"/>
        <v/>
      </c>
      <c r="AC292" s="143" t="s">
        <v>66</v>
      </c>
      <c r="AD292" s="119" t="s">
        <v>66</v>
      </c>
      <c r="AE292" s="124" t="str">
        <f t="shared" si="97"/>
        <v/>
      </c>
      <c r="AF292" s="144" t="s">
        <v>66</v>
      </c>
      <c r="AG292" s="144" t="s">
        <v>66</v>
      </c>
      <c r="AH292" s="144" t="s">
        <v>66</v>
      </c>
      <c r="AI292" s="124" t="s">
        <v>66</v>
      </c>
    </row>
    <row r="293" spans="1:35" x14ac:dyDescent="0.25">
      <c r="A293" s="70" t="str">
        <f t="shared" si="91"/>
        <v/>
      </c>
      <c r="B293" s="71" t="str">
        <f t="shared" si="99"/>
        <v/>
      </c>
      <c r="C293" s="67" t="str">
        <f t="shared" si="92"/>
        <v/>
      </c>
      <c r="D293" s="72" t="str">
        <f t="shared" si="85"/>
        <v/>
      </c>
      <c r="E293" s="72" t="str">
        <f t="shared" si="86"/>
        <v/>
      </c>
      <c r="F293" s="72" t="str">
        <f t="shared" si="93"/>
        <v/>
      </c>
      <c r="G293" s="67" t="str">
        <f t="shared" si="87"/>
        <v/>
      </c>
      <c r="N293" s="143" t="str">
        <f t="shared" si="94"/>
        <v/>
      </c>
      <c r="O293" s="119" t="str">
        <f t="shared" si="98"/>
        <v/>
      </c>
      <c r="P293" s="124" t="str">
        <f t="shared" si="95"/>
        <v/>
      </c>
      <c r="Q293" s="144" t="str">
        <f t="shared" si="88"/>
        <v/>
      </c>
      <c r="R293" s="144" t="str">
        <f t="shared" si="89"/>
        <v/>
      </c>
      <c r="S293" s="144" t="str">
        <f t="shared" si="96"/>
        <v/>
      </c>
      <c r="T293" s="124" t="str">
        <f t="shared" si="90"/>
        <v/>
      </c>
      <c r="AC293" s="143" t="s">
        <v>66</v>
      </c>
      <c r="AD293" s="119" t="s">
        <v>66</v>
      </c>
      <c r="AE293" s="124" t="str">
        <f t="shared" si="97"/>
        <v/>
      </c>
      <c r="AF293" s="144" t="s">
        <v>66</v>
      </c>
      <c r="AG293" s="144" t="s">
        <v>66</v>
      </c>
      <c r="AH293" s="144" t="s">
        <v>66</v>
      </c>
      <c r="AI293" s="124" t="s">
        <v>66</v>
      </c>
    </row>
    <row r="294" spans="1:35" x14ac:dyDescent="0.25">
      <c r="A294" s="70" t="str">
        <f t="shared" si="91"/>
        <v/>
      </c>
      <c r="B294" s="71" t="str">
        <f t="shared" si="99"/>
        <v/>
      </c>
      <c r="C294" s="67" t="str">
        <f t="shared" si="92"/>
        <v/>
      </c>
      <c r="D294" s="72" t="str">
        <f t="shared" si="85"/>
        <v/>
      </c>
      <c r="E294" s="72" t="str">
        <f t="shared" si="86"/>
        <v/>
      </c>
      <c r="F294" s="72" t="str">
        <f t="shared" si="93"/>
        <v/>
      </c>
      <c r="G294" s="67" t="str">
        <f t="shared" si="87"/>
        <v/>
      </c>
      <c r="N294" s="143" t="str">
        <f t="shared" si="94"/>
        <v/>
      </c>
      <c r="O294" s="119" t="str">
        <f t="shared" si="98"/>
        <v/>
      </c>
      <c r="P294" s="124" t="str">
        <f t="shared" si="95"/>
        <v/>
      </c>
      <c r="Q294" s="144" t="str">
        <f t="shared" si="88"/>
        <v/>
      </c>
      <c r="R294" s="144" t="str">
        <f t="shared" si="89"/>
        <v/>
      </c>
      <c r="S294" s="144" t="str">
        <f t="shared" si="96"/>
        <v/>
      </c>
      <c r="T294" s="124" t="str">
        <f t="shared" si="90"/>
        <v/>
      </c>
      <c r="AC294" s="143" t="s">
        <v>66</v>
      </c>
      <c r="AD294" s="119" t="s">
        <v>66</v>
      </c>
      <c r="AE294" s="124" t="str">
        <f t="shared" si="97"/>
        <v/>
      </c>
      <c r="AF294" s="144" t="s">
        <v>66</v>
      </c>
      <c r="AG294" s="144" t="s">
        <v>66</v>
      </c>
      <c r="AH294" s="144" t="s">
        <v>66</v>
      </c>
      <c r="AI294" s="124" t="s">
        <v>66</v>
      </c>
    </row>
    <row r="295" spans="1:35" x14ac:dyDescent="0.25">
      <c r="A295" s="70" t="str">
        <f t="shared" si="91"/>
        <v/>
      </c>
      <c r="B295" s="71" t="str">
        <f t="shared" si="99"/>
        <v/>
      </c>
      <c r="C295" s="67" t="str">
        <f t="shared" si="92"/>
        <v/>
      </c>
      <c r="D295" s="72" t="str">
        <f t="shared" si="85"/>
        <v/>
      </c>
      <c r="E295" s="72" t="str">
        <f t="shared" si="86"/>
        <v/>
      </c>
      <c r="F295" s="72" t="str">
        <f t="shared" si="93"/>
        <v/>
      </c>
      <c r="G295" s="67" t="str">
        <f t="shared" si="87"/>
        <v/>
      </c>
      <c r="N295" s="143" t="str">
        <f t="shared" si="94"/>
        <v/>
      </c>
      <c r="O295" s="119" t="str">
        <f t="shared" si="98"/>
        <v/>
      </c>
      <c r="P295" s="124" t="str">
        <f t="shared" si="95"/>
        <v/>
      </c>
      <c r="Q295" s="144" t="str">
        <f t="shared" si="88"/>
        <v/>
      </c>
      <c r="R295" s="144" t="str">
        <f t="shared" si="89"/>
        <v/>
      </c>
      <c r="S295" s="144" t="str">
        <f t="shared" si="96"/>
        <v/>
      </c>
      <c r="T295" s="124" t="str">
        <f t="shared" si="90"/>
        <v/>
      </c>
      <c r="AC295" s="143" t="s">
        <v>66</v>
      </c>
      <c r="AD295" s="119" t="s">
        <v>66</v>
      </c>
      <c r="AE295" s="124" t="str">
        <f t="shared" si="97"/>
        <v/>
      </c>
      <c r="AF295" s="144" t="s">
        <v>66</v>
      </c>
      <c r="AG295" s="144" t="s">
        <v>66</v>
      </c>
      <c r="AH295" s="144" t="s">
        <v>66</v>
      </c>
      <c r="AI295" s="124" t="s">
        <v>66</v>
      </c>
    </row>
    <row r="296" spans="1:35" x14ac:dyDescent="0.25">
      <c r="A296" s="70" t="str">
        <f t="shared" si="91"/>
        <v/>
      </c>
      <c r="B296" s="71" t="str">
        <f t="shared" si="99"/>
        <v/>
      </c>
      <c r="C296" s="67" t="str">
        <f t="shared" si="92"/>
        <v/>
      </c>
      <c r="D296" s="72" t="str">
        <f t="shared" si="85"/>
        <v/>
      </c>
      <c r="E296" s="72" t="str">
        <f t="shared" si="86"/>
        <v/>
      </c>
      <c r="F296" s="72" t="str">
        <f t="shared" si="93"/>
        <v/>
      </c>
      <c r="G296" s="67" t="str">
        <f t="shared" si="87"/>
        <v/>
      </c>
      <c r="N296" s="143" t="str">
        <f t="shared" si="94"/>
        <v/>
      </c>
      <c r="O296" s="119" t="str">
        <f t="shared" si="98"/>
        <v/>
      </c>
      <c r="P296" s="124" t="str">
        <f t="shared" si="95"/>
        <v/>
      </c>
      <c r="Q296" s="144" t="str">
        <f t="shared" si="88"/>
        <v/>
      </c>
      <c r="R296" s="144" t="str">
        <f t="shared" si="89"/>
        <v/>
      </c>
      <c r="S296" s="144" t="str">
        <f t="shared" si="96"/>
        <v/>
      </c>
      <c r="T296" s="124" t="str">
        <f t="shared" si="90"/>
        <v/>
      </c>
      <c r="AC296" s="143" t="s">
        <v>66</v>
      </c>
      <c r="AD296" s="119" t="s">
        <v>66</v>
      </c>
      <c r="AE296" s="124" t="str">
        <f t="shared" si="97"/>
        <v/>
      </c>
      <c r="AF296" s="144" t="s">
        <v>66</v>
      </c>
      <c r="AG296" s="144" t="s">
        <v>66</v>
      </c>
      <c r="AH296" s="144" t="s">
        <v>66</v>
      </c>
      <c r="AI296" s="124" t="s">
        <v>66</v>
      </c>
    </row>
    <row r="297" spans="1:35" x14ac:dyDescent="0.25">
      <c r="A297" s="70" t="str">
        <f t="shared" si="91"/>
        <v/>
      </c>
      <c r="B297" s="71" t="str">
        <f t="shared" si="99"/>
        <v/>
      </c>
      <c r="C297" s="67" t="str">
        <f t="shared" si="92"/>
        <v/>
      </c>
      <c r="D297" s="72" t="str">
        <f t="shared" si="85"/>
        <v/>
      </c>
      <c r="E297" s="72" t="str">
        <f t="shared" si="86"/>
        <v/>
      </c>
      <c r="F297" s="72" t="str">
        <f t="shared" si="93"/>
        <v/>
      </c>
      <c r="G297" s="67" t="str">
        <f t="shared" si="87"/>
        <v/>
      </c>
      <c r="N297" s="143" t="str">
        <f t="shared" si="94"/>
        <v/>
      </c>
      <c r="O297" s="119" t="str">
        <f t="shared" si="98"/>
        <v/>
      </c>
      <c r="P297" s="124" t="str">
        <f t="shared" si="95"/>
        <v/>
      </c>
      <c r="Q297" s="144" t="str">
        <f t="shared" si="88"/>
        <v/>
      </c>
      <c r="R297" s="144" t="str">
        <f t="shared" si="89"/>
        <v/>
      </c>
      <c r="S297" s="144" t="str">
        <f t="shared" si="96"/>
        <v/>
      </c>
      <c r="T297" s="124" t="str">
        <f t="shared" si="90"/>
        <v/>
      </c>
      <c r="AC297" s="143" t="s">
        <v>66</v>
      </c>
      <c r="AD297" s="119" t="s">
        <v>66</v>
      </c>
      <c r="AE297" s="124" t="str">
        <f t="shared" si="97"/>
        <v/>
      </c>
      <c r="AF297" s="144" t="s">
        <v>66</v>
      </c>
      <c r="AG297" s="144" t="s">
        <v>66</v>
      </c>
      <c r="AH297" s="144" t="s">
        <v>66</v>
      </c>
      <c r="AI297" s="124" t="s">
        <v>66</v>
      </c>
    </row>
    <row r="298" spans="1:35" x14ac:dyDescent="0.25">
      <c r="A298" s="70" t="str">
        <f t="shared" si="91"/>
        <v/>
      </c>
      <c r="B298" s="71" t="str">
        <f t="shared" si="99"/>
        <v/>
      </c>
      <c r="C298" s="67" t="str">
        <f t="shared" si="92"/>
        <v/>
      </c>
      <c r="D298" s="72" t="str">
        <f t="shared" si="85"/>
        <v/>
      </c>
      <c r="E298" s="72" t="str">
        <f t="shared" si="86"/>
        <v/>
      </c>
      <c r="F298" s="72" t="str">
        <f t="shared" si="93"/>
        <v/>
      </c>
      <c r="G298" s="67" t="str">
        <f t="shared" si="87"/>
        <v/>
      </c>
      <c r="N298" s="143" t="str">
        <f t="shared" si="94"/>
        <v/>
      </c>
      <c r="O298" s="119" t="str">
        <f t="shared" si="98"/>
        <v/>
      </c>
      <c r="P298" s="124" t="str">
        <f t="shared" si="95"/>
        <v/>
      </c>
      <c r="Q298" s="144" t="str">
        <f t="shared" si="88"/>
        <v/>
      </c>
      <c r="R298" s="144" t="str">
        <f t="shared" si="89"/>
        <v/>
      </c>
      <c r="S298" s="144" t="str">
        <f t="shared" si="96"/>
        <v/>
      </c>
      <c r="T298" s="124" t="str">
        <f t="shared" si="90"/>
        <v/>
      </c>
      <c r="AC298" s="143" t="s">
        <v>66</v>
      </c>
      <c r="AD298" s="119" t="s">
        <v>66</v>
      </c>
      <c r="AE298" s="124" t="str">
        <f t="shared" si="97"/>
        <v/>
      </c>
      <c r="AF298" s="144" t="s">
        <v>66</v>
      </c>
      <c r="AG298" s="144" t="s">
        <v>66</v>
      </c>
      <c r="AH298" s="144" t="s">
        <v>66</v>
      </c>
      <c r="AI298" s="124" t="s">
        <v>66</v>
      </c>
    </row>
    <row r="299" spans="1:35" x14ac:dyDescent="0.25">
      <c r="A299" s="70" t="str">
        <f t="shared" si="91"/>
        <v/>
      </c>
      <c r="B299" s="71" t="str">
        <f t="shared" si="99"/>
        <v/>
      </c>
      <c r="C299" s="67" t="str">
        <f t="shared" si="92"/>
        <v/>
      </c>
      <c r="D299" s="72" t="str">
        <f t="shared" si="85"/>
        <v/>
      </c>
      <c r="E299" s="72" t="str">
        <f t="shared" si="86"/>
        <v/>
      </c>
      <c r="F299" s="72" t="str">
        <f t="shared" si="93"/>
        <v/>
      </c>
      <c r="G299" s="67" t="str">
        <f t="shared" si="87"/>
        <v/>
      </c>
      <c r="N299" s="143" t="str">
        <f t="shared" si="94"/>
        <v/>
      </c>
      <c r="O299" s="119" t="str">
        <f t="shared" si="98"/>
        <v/>
      </c>
      <c r="P299" s="124" t="str">
        <f t="shared" si="95"/>
        <v/>
      </c>
      <c r="Q299" s="144" t="str">
        <f t="shared" si="88"/>
        <v/>
      </c>
      <c r="R299" s="144" t="str">
        <f t="shared" si="89"/>
        <v/>
      </c>
      <c r="S299" s="144" t="str">
        <f t="shared" si="96"/>
        <v/>
      </c>
      <c r="T299" s="124" t="str">
        <f t="shared" si="90"/>
        <v/>
      </c>
      <c r="AC299" s="143" t="s">
        <v>66</v>
      </c>
      <c r="AD299" s="119" t="s">
        <v>66</v>
      </c>
      <c r="AE299" s="124" t="str">
        <f t="shared" si="97"/>
        <v/>
      </c>
      <c r="AF299" s="144" t="s">
        <v>66</v>
      </c>
      <c r="AG299" s="144" t="s">
        <v>66</v>
      </c>
      <c r="AH299" s="144" t="s">
        <v>66</v>
      </c>
      <c r="AI299" s="124" t="s">
        <v>66</v>
      </c>
    </row>
    <row r="300" spans="1:35" x14ac:dyDescent="0.25">
      <c r="A300" s="70" t="str">
        <f t="shared" si="91"/>
        <v/>
      </c>
      <c r="B300" s="71" t="str">
        <f t="shared" si="99"/>
        <v/>
      </c>
      <c r="C300" s="67" t="str">
        <f t="shared" si="92"/>
        <v/>
      </c>
      <c r="D300" s="72" t="str">
        <f t="shared" si="85"/>
        <v/>
      </c>
      <c r="E300" s="72" t="str">
        <f t="shared" si="86"/>
        <v/>
      </c>
      <c r="F300" s="72" t="str">
        <f t="shared" si="93"/>
        <v/>
      </c>
      <c r="G300" s="67" t="str">
        <f t="shared" si="87"/>
        <v/>
      </c>
      <c r="N300" s="143" t="str">
        <f t="shared" si="94"/>
        <v/>
      </c>
      <c r="O300" s="119" t="str">
        <f t="shared" si="98"/>
        <v/>
      </c>
      <c r="P300" s="124" t="str">
        <f t="shared" si="95"/>
        <v/>
      </c>
      <c r="Q300" s="144" t="str">
        <f t="shared" si="88"/>
        <v/>
      </c>
      <c r="R300" s="144" t="str">
        <f t="shared" si="89"/>
        <v/>
      </c>
      <c r="S300" s="144" t="str">
        <f t="shared" si="96"/>
        <v/>
      </c>
      <c r="T300" s="124" t="str">
        <f t="shared" si="90"/>
        <v/>
      </c>
      <c r="AC300" s="143" t="s">
        <v>66</v>
      </c>
      <c r="AD300" s="119" t="s">
        <v>66</v>
      </c>
      <c r="AE300" s="124" t="str">
        <f t="shared" si="97"/>
        <v/>
      </c>
      <c r="AF300" s="144" t="s">
        <v>66</v>
      </c>
      <c r="AG300" s="144" t="s">
        <v>66</v>
      </c>
      <c r="AH300" s="144" t="s">
        <v>66</v>
      </c>
      <c r="AI300" s="124" t="s">
        <v>66</v>
      </c>
    </row>
    <row r="301" spans="1:35" x14ac:dyDescent="0.25">
      <c r="A301" s="70" t="str">
        <f t="shared" si="91"/>
        <v/>
      </c>
      <c r="B301" s="71" t="str">
        <f t="shared" si="99"/>
        <v/>
      </c>
      <c r="C301" s="67" t="str">
        <f t="shared" si="92"/>
        <v/>
      </c>
      <c r="D301" s="72" t="str">
        <f t="shared" si="85"/>
        <v/>
      </c>
      <c r="E301" s="72" t="str">
        <f t="shared" si="86"/>
        <v/>
      </c>
      <c r="F301" s="72" t="str">
        <f t="shared" si="93"/>
        <v/>
      </c>
      <c r="G301" s="67" t="str">
        <f t="shared" si="87"/>
        <v/>
      </c>
      <c r="N301" s="143" t="str">
        <f t="shared" si="94"/>
        <v/>
      </c>
      <c r="O301" s="119" t="str">
        <f t="shared" si="98"/>
        <v/>
      </c>
      <c r="P301" s="124" t="str">
        <f t="shared" si="95"/>
        <v/>
      </c>
      <c r="Q301" s="144" t="str">
        <f t="shared" si="88"/>
        <v/>
      </c>
      <c r="R301" s="144" t="str">
        <f t="shared" si="89"/>
        <v/>
      </c>
      <c r="S301" s="144" t="str">
        <f t="shared" si="96"/>
        <v/>
      </c>
      <c r="T301" s="124" t="str">
        <f t="shared" si="90"/>
        <v/>
      </c>
      <c r="AC301" s="143" t="s">
        <v>66</v>
      </c>
      <c r="AD301" s="119" t="s">
        <v>66</v>
      </c>
      <c r="AE301" s="124" t="str">
        <f t="shared" si="97"/>
        <v/>
      </c>
      <c r="AF301" s="144" t="s">
        <v>66</v>
      </c>
      <c r="AG301" s="144" t="s">
        <v>66</v>
      </c>
      <c r="AH301" s="144" t="s">
        <v>66</v>
      </c>
      <c r="AI301" s="124" t="s">
        <v>66</v>
      </c>
    </row>
    <row r="302" spans="1:35" x14ac:dyDescent="0.25">
      <c r="A302" s="70" t="str">
        <f t="shared" si="91"/>
        <v/>
      </c>
      <c r="B302" s="71" t="str">
        <f t="shared" si="99"/>
        <v/>
      </c>
      <c r="C302" s="67" t="str">
        <f t="shared" si="92"/>
        <v/>
      </c>
      <c r="D302" s="72" t="str">
        <f t="shared" si="85"/>
        <v/>
      </c>
      <c r="E302" s="72" t="str">
        <f t="shared" si="86"/>
        <v/>
      </c>
      <c r="F302" s="72" t="str">
        <f t="shared" si="93"/>
        <v/>
      </c>
      <c r="G302" s="67" t="str">
        <f t="shared" si="87"/>
        <v/>
      </c>
      <c r="N302" s="143" t="str">
        <f t="shared" si="94"/>
        <v/>
      </c>
      <c r="O302" s="119" t="str">
        <f t="shared" si="98"/>
        <v/>
      </c>
      <c r="P302" s="124" t="str">
        <f t="shared" si="95"/>
        <v/>
      </c>
      <c r="Q302" s="144" t="str">
        <f t="shared" si="88"/>
        <v/>
      </c>
      <c r="R302" s="144" t="str">
        <f t="shared" si="89"/>
        <v/>
      </c>
      <c r="S302" s="144" t="str">
        <f t="shared" si="96"/>
        <v/>
      </c>
      <c r="T302" s="124" t="str">
        <f t="shared" si="90"/>
        <v/>
      </c>
      <c r="AC302" s="143" t="s">
        <v>66</v>
      </c>
      <c r="AD302" s="119" t="s">
        <v>66</v>
      </c>
      <c r="AE302" s="124" t="str">
        <f t="shared" si="97"/>
        <v/>
      </c>
      <c r="AF302" s="144" t="s">
        <v>66</v>
      </c>
      <c r="AG302" s="144" t="s">
        <v>66</v>
      </c>
      <c r="AH302" s="144" t="s">
        <v>66</v>
      </c>
      <c r="AI302" s="124" t="s">
        <v>66</v>
      </c>
    </row>
    <row r="303" spans="1:35" x14ac:dyDescent="0.25">
      <c r="A303" s="70" t="str">
        <f t="shared" si="91"/>
        <v/>
      </c>
      <c r="B303" s="71" t="str">
        <f t="shared" si="99"/>
        <v/>
      </c>
      <c r="C303" s="67" t="str">
        <f t="shared" si="92"/>
        <v/>
      </c>
      <c r="D303" s="72" t="str">
        <f t="shared" si="85"/>
        <v/>
      </c>
      <c r="E303" s="72" t="str">
        <f t="shared" si="86"/>
        <v/>
      </c>
      <c r="F303" s="72" t="str">
        <f t="shared" si="93"/>
        <v/>
      </c>
      <c r="G303" s="67" t="str">
        <f t="shared" si="87"/>
        <v/>
      </c>
      <c r="N303" s="143" t="str">
        <f t="shared" si="94"/>
        <v/>
      </c>
      <c r="O303" s="119" t="str">
        <f t="shared" si="98"/>
        <v/>
      </c>
      <c r="P303" s="124" t="str">
        <f t="shared" si="95"/>
        <v/>
      </c>
      <c r="Q303" s="144" t="str">
        <f t="shared" si="88"/>
        <v/>
      </c>
      <c r="R303" s="144" t="str">
        <f t="shared" si="89"/>
        <v/>
      </c>
      <c r="S303" s="144" t="str">
        <f t="shared" si="96"/>
        <v/>
      </c>
      <c r="T303" s="124" t="str">
        <f t="shared" si="90"/>
        <v/>
      </c>
      <c r="AC303" s="143" t="s">
        <v>66</v>
      </c>
      <c r="AD303" s="119" t="s">
        <v>66</v>
      </c>
      <c r="AE303" s="124" t="str">
        <f t="shared" si="97"/>
        <v/>
      </c>
      <c r="AF303" s="144" t="s">
        <v>66</v>
      </c>
      <c r="AG303" s="144" t="s">
        <v>66</v>
      </c>
      <c r="AH303" s="144" t="s">
        <v>66</v>
      </c>
      <c r="AI303" s="124" t="s">
        <v>66</v>
      </c>
    </row>
    <row r="304" spans="1:35" x14ac:dyDescent="0.25">
      <c r="A304" s="70" t="str">
        <f t="shared" si="91"/>
        <v/>
      </c>
      <c r="B304" s="71" t="str">
        <f t="shared" si="99"/>
        <v/>
      </c>
      <c r="C304" s="67" t="str">
        <f t="shared" si="92"/>
        <v/>
      </c>
      <c r="D304" s="72" t="str">
        <f t="shared" si="85"/>
        <v/>
      </c>
      <c r="E304" s="72" t="str">
        <f t="shared" si="86"/>
        <v/>
      </c>
      <c r="F304" s="72" t="str">
        <f t="shared" si="93"/>
        <v/>
      </c>
      <c r="G304" s="67" t="str">
        <f t="shared" si="87"/>
        <v/>
      </c>
      <c r="N304" s="143" t="str">
        <f t="shared" si="94"/>
        <v/>
      </c>
      <c r="O304" s="119" t="str">
        <f t="shared" si="98"/>
        <v/>
      </c>
      <c r="P304" s="124" t="str">
        <f t="shared" si="95"/>
        <v/>
      </c>
      <c r="Q304" s="144" t="str">
        <f t="shared" si="88"/>
        <v/>
      </c>
      <c r="R304" s="144" t="str">
        <f t="shared" si="89"/>
        <v/>
      </c>
      <c r="S304" s="144" t="str">
        <f t="shared" si="96"/>
        <v/>
      </c>
      <c r="T304" s="124" t="str">
        <f t="shared" si="90"/>
        <v/>
      </c>
      <c r="AC304" s="143" t="s">
        <v>66</v>
      </c>
      <c r="AD304" s="119" t="s">
        <v>66</v>
      </c>
      <c r="AE304" s="124" t="str">
        <f t="shared" si="97"/>
        <v/>
      </c>
      <c r="AF304" s="144" t="s">
        <v>66</v>
      </c>
      <c r="AG304" s="144" t="s">
        <v>66</v>
      </c>
      <c r="AH304" s="144" t="s">
        <v>66</v>
      </c>
      <c r="AI304" s="124" t="s">
        <v>66</v>
      </c>
    </row>
    <row r="305" spans="1:35" x14ac:dyDescent="0.25">
      <c r="A305" s="70" t="str">
        <f t="shared" si="91"/>
        <v/>
      </c>
      <c r="B305" s="71" t="str">
        <f t="shared" si="99"/>
        <v/>
      </c>
      <c r="C305" s="67" t="str">
        <f t="shared" si="92"/>
        <v/>
      </c>
      <c r="D305" s="72" t="str">
        <f t="shared" si="85"/>
        <v/>
      </c>
      <c r="E305" s="72" t="str">
        <f t="shared" si="86"/>
        <v/>
      </c>
      <c r="F305" s="72" t="str">
        <f t="shared" si="93"/>
        <v/>
      </c>
      <c r="G305" s="67" t="str">
        <f t="shared" si="87"/>
        <v/>
      </c>
      <c r="N305" s="143" t="str">
        <f t="shared" si="94"/>
        <v/>
      </c>
      <c r="O305" s="119" t="str">
        <f t="shared" si="98"/>
        <v/>
      </c>
      <c r="P305" s="124" t="str">
        <f t="shared" si="95"/>
        <v/>
      </c>
      <c r="Q305" s="144" t="str">
        <f t="shared" si="88"/>
        <v/>
      </c>
      <c r="R305" s="144" t="str">
        <f t="shared" si="89"/>
        <v/>
      </c>
      <c r="S305" s="144" t="str">
        <f t="shared" si="96"/>
        <v/>
      </c>
      <c r="T305" s="124" t="str">
        <f t="shared" si="90"/>
        <v/>
      </c>
      <c r="AC305" s="143" t="s">
        <v>66</v>
      </c>
      <c r="AD305" s="119" t="s">
        <v>66</v>
      </c>
      <c r="AE305" s="124" t="str">
        <f t="shared" si="97"/>
        <v/>
      </c>
      <c r="AF305" s="144" t="s">
        <v>66</v>
      </c>
      <c r="AG305" s="144" t="s">
        <v>66</v>
      </c>
      <c r="AH305" s="144" t="s">
        <v>66</v>
      </c>
      <c r="AI305" s="124" t="s">
        <v>66</v>
      </c>
    </row>
    <row r="306" spans="1:35" x14ac:dyDescent="0.25">
      <c r="A306" s="70" t="str">
        <f t="shared" si="91"/>
        <v/>
      </c>
      <c r="B306" s="71" t="str">
        <f t="shared" si="99"/>
        <v/>
      </c>
      <c r="C306" s="67" t="str">
        <f t="shared" si="92"/>
        <v/>
      </c>
      <c r="D306" s="72" t="str">
        <f t="shared" si="85"/>
        <v/>
      </c>
      <c r="E306" s="72" t="str">
        <f t="shared" si="86"/>
        <v/>
      </c>
      <c r="F306" s="72" t="str">
        <f t="shared" si="93"/>
        <v/>
      </c>
      <c r="G306" s="67" t="str">
        <f t="shared" si="87"/>
        <v/>
      </c>
      <c r="N306" s="143" t="str">
        <f t="shared" si="94"/>
        <v/>
      </c>
      <c r="O306" s="119" t="str">
        <f t="shared" si="98"/>
        <v/>
      </c>
      <c r="P306" s="124" t="str">
        <f t="shared" si="95"/>
        <v/>
      </c>
      <c r="Q306" s="144" t="str">
        <f t="shared" si="88"/>
        <v/>
      </c>
      <c r="R306" s="144" t="str">
        <f t="shared" si="89"/>
        <v/>
      </c>
      <c r="S306" s="144" t="str">
        <f t="shared" si="96"/>
        <v/>
      </c>
      <c r="T306" s="124" t="str">
        <f t="shared" si="90"/>
        <v/>
      </c>
      <c r="AC306" s="143" t="s">
        <v>66</v>
      </c>
      <c r="AD306" s="119" t="s">
        <v>66</v>
      </c>
      <c r="AE306" s="124" t="str">
        <f t="shared" si="97"/>
        <v/>
      </c>
      <c r="AF306" s="144" t="s">
        <v>66</v>
      </c>
      <c r="AG306" s="144" t="s">
        <v>66</v>
      </c>
      <c r="AH306" s="144" t="s">
        <v>66</v>
      </c>
      <c r="AI306" s="124" t="s">
        <v>66</v>
      </c>
    </row>
    <row r="307" spans="1:35" x14ac:dyDescent="0.25">
      <c r="A307" s="70" t="str">
        <f t="shared" si="91"/>
        <v/>
      </c>
      <c r="B307" s="71" t="str">
        <f t="shared" si="99"/>
        <v/>
      </c>
      <c r="C307" s="67" t="str">
        <f t="shared" si="92"/>
        <v/>
      </c>
      <c r="D307" s="72" t="str">
        <f t="shared" si="85"/>
        <v/>
      </c>
      <c r="E307" s="72" t="str">
        <f t="shared" si="86"/>
        <v/>
      </c>
      <c r="F307" s="72" t="str">
        <f t="shared" si="93"/>
        <v/>
      </c>
      <c r="G307" s="67" t="str">
        <f t="shared" si="87"/>
        <v/>
      </c>
      <c r="N307" s="143" t="str">
        <f t="shared" si="94"/>
        <v/>
      </c>
      <c r="O307" s="119" t="str">
        <f t="shared" si="98"/>
        <v/>
      </c>
      <c r="P307" s="124" t="str">
        <f t="shared" si="95"/>
        <v/>
      </c>
      <c r="Q307" s="144" t="str">
        <f t="shared" si="88"/>
        <v/>
      </c>
      <c r="R307" s="144" t="str">
        <f t="shared" si="89"/>
        <v/>
      </c>
      <c r="S307" s="144" t="str">
        <f t="shared" si="96"/>
        <v/>
      </c>
      <c r="T307" s="124" t="str">
        <f t="shared" si="90"/>
        <v/>
      </c>
      <c r="AC307" s="143" t="s">
        <v>66</v>
      </c>
      <c r="AD307" s="119" t="s">
        <v>66</v>
      </c>
      <c r="AE307" s="124" t="str">
        <f t="shared" si="97"/>
        <v/>
      </c>
      <c r="AF307" s="144" t="s">
        <v>66</v>
      </c>
      <c r="AG307" s="144" t="s">
        <v>66</v>
      </c>
      <c r="AH307" s="144" t="s">
        <v>66</v>
      </c>
      <c r="AI307" s="124" t="s">
        <v>66</v>
      </c>
    </row>
    <row r="308" spans="1:35" x14ac:dyDescent="0.25">
      <c r="A308" s="70" t="str">
        <f t="shared" si="91"/>
        <v/>
      </c>
      <c r="B308" s="71" t="str">
        <f t="shared" si="99"/>
        <v/>
      </c>
      <c r="C308" s="67" t="str">
        <f t="shared" si="92"/>
        <v/>
      </c>
      <c r="D308" s="72" t="str">
        <f t="shared" si="85"/>
        <v/>
      </c>
      <c r="E308" s="72" t="str">
        <f t="shared" si="86"/>
        <v/>
      </c>
      <c r="F308" s="72" t="str">
        <f t="shared" si="93"/>
        <v/>
      </c>
      <c r="G308" s="67" t="str">
        <f t="shared" si="87"/>
        <v/>
      </c>
      <c r="N308" s="143" t="str">
        <f t="shared" si="94"/>
        <v/>
      </c>
      <c r="O308" s="119" t="str">
        <f t="shared" si="98"/>
        <v/>
      </c>
      <c r="P308" s="124" t="str">
        <f t="shared" si="95"/>
        <v/>
      </c>
      <c r="Q308" s="144" t="str">
        <f t="shared" si="88"/>
        <v/>
      </c>
      <c r="R308" s="144" t="str">
        <f t="shared" si="89"/>
        <v/>
      </c>
      <c r="S308" s="144" t="str">
        <f t="shared" si="96"/>
        <v/>
      </c>
      <c r="T308" s="124" t="str">
        <f t="shared" si="90"/>
        <v/>
      </c>
      <c r="AC308" s="143" t="s">
        <v>66</v>
      </c>
      <c r="AD308" s="119" t="s">
        <v>66</v>
      </c>
      <c r="AE308" s="124" t="str">
        <f t="shared" si="97"/>
        <v/>
      </c>
      <c r="AF308" s="144" t="s">
        <v>66</v>
      </c>
      <c r="AG308" s="144" t="s">
        <v>66</v>
      </c>
      <c r="AH308" s="144" t="s">
        <v>66</v>
      </c>
      <c r="AI308" s="124" t="s">
        <v>66</v>
      </c>
    </row>
    <row r="309" spans="1:35" x14ac:dyDescent="0.25">
      <c r="A309" s="70" t="str">
        <f t="shared" si="91"/>
        <v/>
      </c>
      <c r="B309" s="71" t="str">
        <f t="shared" si="99"/>
        <v/>
      </c>
      <c r="C309" s="67" t="str">
        <f t="shared" si="92"/>
        <v/>
      </c>
      <c r="D309" s="72" t="str">
        <f t="shared" si="85"/>
        <v/>
      </c>
      <c r="E309" s="72" t="str">
        <f t="shared" si="86"/>
        <v/>
      </c>
      <c r="F309" s="72" t="str">
        <f t="shared" si="93"/>
        <v/>
      </c>
      <c r="G309" s="67" t="str">
        <f t="shared" si="87"/>
        <v/>
      </c>
      <c r="N309" s="143" t="str">
        <f t="shared" si="94"/>
        <v/>
      </c>
      <c r="O309" s="119" t="str">
        <f t="shared" si="98"/>
        <v/>
      </c>
      <c r="P309" s="124" t="str">
        <f t="shared" si="95"/>
        <v/>
      </c>
      <c r="Q309" s="144" t="str">
        <f t="shared" si="88"/>
        <v/>
      </c>
      <c r="R309" s="144" t="str">
        <f t="shared" si="89"/>
        <v/>
      </c>
      <c r="S309" s="144" t="str">
        <f t="shared" si="96"/>
        <v/>
      </c>
      <c r="T309" s="124" t="str">
        <f t="shared" si="90"/>
        <v/>
      </c>
      <c r="AC309" s="143" t="s">
        <v>66</v>
      </c>
      <c r="AD309" s="119" t="s">
        <v>66</v>
      </c>
      <c r="AE309" s="124" t="str">
        <f t="shared" si="97"/>
        <v/>
      </c>
      <c r="AF309" s="144" t="s">
        <v>66</v>
      </c>
      <c r="AG309" s="144" t="s">
        <v>66</v>
      </c>
      <c r="AH309" s="144" t="s">
        <v>66</v>
      </c>
      <c r="AI309" s="124" t="s">
        <v>66</v>
      </c>
    </row>
    <row r="310" spans="1:35" x14ac:dyDescent="0.25">
      <c r="A310" s="70" t="str">
        <f t="shared" si="91"/>
        <v/>
      </c>
      <c r="B310" s="71" t="str">
        <f t="shared" si="99"/>
        <v/>
      </c>
      <c r="C310" s="67" t="str">
        <f t="shared" si="92"/>
        <v/>
      </c>
      <c r="D310" s="72" t="str">
        <f t="shared" si="85"/>
        <v/>
      </c>
      <c r="E310" s="72" t="str">
        <f t="shared" si="86"/>
        <v/>
      </c>
      <c r="F310" s="72" t="str">
        <f t="shared" si="93"/>
        <v/>
      </c>
      <c r="G310" s="67" t="str">
        <f t="shared" si="87"/>
        <v/>
      </c>
      <c r="N310" s="143" t="str">
        <f t="shared" si="94"/>
        <v/>
      </c>
      <c r="O310" s="119" t="str">
        <f t="shared" si="98"/>
        <v/>
      </c>
      <c r="P310" s="124" t="str">
        <f t="shared" si="95"/>
        <v/>
      </c>
      <c r="Q310" s="144" t="str">
        <f t="shared" si="88"/>
        <v/>
      </c>
      <c r="R310" s="144" t="str">
        <f t="shared" si="89"/>
        <v/>
      </c>
      <c r="S310" s="144" t="str">
        <f t="shared" si="96"/>
        <v/>
      </c>
      <c r="T310" s="124" t="str">
        <f t="shared" si="90"/>
        <v/>
      </c>
      <c r="AC310" s="143" t="s">
        <v>66</v>
      </c>
      <c r="AD310" s="119" t="s">
        <v>66</v>
      </c>
      <c r="AE310" s="124" t="str">
        <f t="shared" si="97"/>
        <v/>
      </c>
      <c r="AF310" s="144" t="s">
        <v>66</v>
      </c>
      <c r="AG310" s="144" t="s">
        <v>66</v>
      </c>
      <c r="AH310" s="144" t="s">
        <v>66</v>
      </c>
      <c r="AI310" s="124" t="s">
        <v>66</v>
      </c>
    </row>
    <row r="311" spans="1:35" x14ac:dyDescent="0.25">
      <c r="A311" s="70" t="str">
        <f t="shared" si="91"/>
        <v/>
      </c>
      <c r="B311" s="71" t="str">
        <f t="shared" si="99"/>
        <v/>
      </c>
      <c r="C311" s="67" t="str">
        <f t="shared" si="92"/>
        <v/>
      </c>
      <c r="D311" s="72" t="str">
        <f t="shared" si="85"/>
        <v/>
      </c>
      <c r="E311" s="72" t="str">
        <f t="shared" si="86"/>
        <v/>
      </c>
      <c r="F311" s="72" t="str">
        <f t="shared" si="93"/>
        <v/>
      </c>
      <c r="G311" s="67" t="str">
        <f t="shared" si="87"/>
        <v/>
      </c>
      <c r="N311" s="143" t="str">
        <f t="shared" si="94"/>
        <v/>
      </c>
      <c r="O311" s="119" t="str">
        <f t="shared" si="98"/>
        <v/>
      </c>
      <c r="P311" s="124" t="str">
        <f t="shared" si="95"/>
        <v/>
      </c>
      <c r="Q311" s="144" t="str">
        <f t="shared" si="88"/>
        <v/>
      </c>
      <c r="R311" s="144" t="str">
        <f t="shared" si="89"/>
        <v/>
      </c>
      <c r="S311" s="144" t="str">
        <f t="shared" si="96"/>
        <v/>
      </c>
      <c r="T311" s="124" t="str">
        <f t="shared" si="90"/>
        <v/>
      </c>
      <c r="AC311" s="143" t="s">
        <v>66</v>
      </c>
      <c r="AD311" s="119" t="s">
        <v>66</v>
      </c>
      <c r="AE311" s="124" t="str">
        <f t="shared" si="97"/>
        <v/>
      </c>
      <c r="AF311" s="144" t="s">
        <v>66</v>
      </c>
      <c r="AG311" s="144" t="s">
        <v>66</v>
      </c>
      <c r="AH311" s="144" t="s">
        <v>66</v>
      </c>
      <c r="AI311" s="124" t="s">
        <v>66</v>
      </c>
    </row>
    <row r="312" spans="1:35" x14ac:dyDescent="0.25">
      <c r="A312" s="70" t="str">
        <f t="shared" si="91"/>
        <v/>
      </c>
      <c r="B312" s="71" t="str">
        <f t="shared" si="99"/>
        <v/>
      </c>
      <c r="C312" s="67" t="str">
        <f t="shared" si="92"/>
        <v/>
      </c>
      <c r="D312" s="72" t="str">
        <f t="shared" si="85"/>
        <v/>
      </c>
      <c r="E312" s="72" t="str">
        <f t="shared" si="86"/>
        <v/>
      </c>
      <c r="F312" s="72" t="str">
        <f t="shared" si="93"/>
        <v/>
      </c>
      <c r="G312" s="67" t="str">
        <f t="shared" si="87"/>
        <v/>
      </c>
      <c r="N312" s="143" t="str">
        <f t="shared" si="94"/>
        <v/>
      </c>
      <c r="O312" s="119" t="str">
        <f t="shared" si="98"/>
        <v/>
      </c>
      <c r="P312" s="124" t="str">
        <f t="shared" si="95"/>
        <v/>
      </c>
      <c r="Q312" s="144" t="str">
        <f t="shared" si="88"/>
        <v/>
      </c>
      <c r="R312" s="144" t="str">
        <f t="shared" si="89"/>
        <v/>
      </c>
      <c r="S312" s="144" t="str">
        <f t="shared" si="96"/>
        <v/>
      </c>
      <c r="T312" s="124" t="str">
        <f t="shared" si="90"/>
        <v/>
      </c>
      <c r="AC312" s="143" t="s">
        <v>66</v>
      </c>
      <c r="AD312" s="119" t="s">
        <v>66</v>
      </c>
      <c r="AE312" s="124" t="str">
        <f t="shared" si="97"/>
        <v/>
      </c>
      <c r="AF312" s="144" t="s">
        <v>66</v>
      </c>
      <c r="AG312" s="144" t="s">
        <v>66</v>
      </c>
      <c r="AH312" s="144" t="s">
        <v>66</v>
      </c>
      <c r="AI312" s="124" t="s">
        <v>66</v>
      </c>
    </row>
    <row r="313" spans="1:35" x14ac:dyDescent="0.25">
      <c r="A313" s="70" t="str">
        <f t="shared" si="91"/>
        <v/>
      </c>
      <c r="B313" s="71" t="str">
        <f t="shared" si="99"/>
        <v/>
      </c>
      <c r="C313" s="67" t="str">
        <f t="shared" si="92"/>
        <v/>
      </c>
      <c r="D313" s="72" t="str">
        <f t="shared" si="85"/>
        <v/>
      </c>
      <c r="E313" s="72" t="str">
        <f t="shared" si="86"/>
        <v/>
      </c>
      <c r="F313" s="72" t="str">
        <f t="shared" si="93"/>
        <v/>
      </c>
      <c r="G313" s="67" t="str">
        <f t="shared" si="87"/>
        <v/>
      </c>
      <c r="N313" s="143" t="str">
        <f t="shared" si="94"/>
        <v/>
      </c>
      <c r="O313" s="119" t="str">
        <f t="shared" si="98"/>
        <v/>
      </c>
      <c r="P313" s="124" t="str">
        <f t="shared" si="95"/>
        <v/>
      </c>
      <c r="Q313" s="144" t="str">
        <f t="shared" si="88"/>
        <v/>
      </c>
      <c r="R313" s="144" t="str">
        <f t="shared" si="89"/>
        <v/>
      </c>
      <c r="S313" s="144" t="str">
        <f t="shared" si="96"/>
        <v/>
      </c>
      <c r="T313" s="124" t="str">
        <f t="shared" si="90"/>
        <v/>
      </c>
      <c r="AC313" s="143" t="s">
        <v>66</v>
      </c>
      <c r="AD313" s="119" t="s">
        <v>66</v>
      </c>
      <c r="AE313" s="124" t="str">
        <f t="shared" si="97"/>
        <v/>
      </c>
      <c r="AF313" s="144" t="s">
        <v>66</v>
      </c>
      <c r="AG313" s="144" t="s">
        <v>66</v>
      </c>
      <c r="AH313" s="144" t="s">
        <v>66</v>
      </c>
      <c r="AI313" s="124" t="s">
        <v>66</v>
      </c>
    </row>
    <row r="314" spans="1:35" x14ac:dyDescent="0.25">
      <c r="A314" s="70" t="str">
        <f t="shared" si="91"/>
        <v/>
      </c>
      <c r="B314" s="71" t="str">
        <f t="shared" si="99"/>
        <v/>
      </c>
      <c r="C314" s="67" t="str">
        <f t="shared" si="92"/>
        <v/>
      </c>
      <c r="D314" s="72" t="str">
        <f t="shared" si="85"/>
        <v/>
      </c>
      <c r="E314" s="72" t="str">
        <f t="shared" si="86"/>
        <v/>
      </c>
      <c r="F314" s="72" t="str">
        <f t="shared" si="93"/>
        <v/>
      </c>
      <c r="G314" s="67" t="str">
        <f t="shared" si="87"/>
        <v/>
      </c>
      <c r="N314" s="143" t="str">
        <f t="shared" si="94"/>
        <v/>
      </c>
      <c r="O314" s="119" t="str">
        <f t="shared" si="98"/>
        <v/>
      </c>
      <c r="P314" s="124" t="str">
        <f t="shared" si="95"/>
        <v/>
      </c>
      <c r="Q314" s="144" t="str">
        <f t="shared" si="88"/>
        <v/>
      </c>
      <c r="R314" s="144" t="str">
        <f t="shared" si="89"/>
        <v/>
      </c>
      <c r="S314" s="144" t="str">
        <f t="shared" si="96"/>
        <v/>
      </c>
      <c r="T314" s="124" t="str">
        <f t="shared" si="90"/>
        <v/>
      </c>
      <c r="AC314" s="143" t="s">
        <v>66</v>
      </c>
      <c r="AD314" s="119" t="s">
        <v>66</v>
      </c>
      <c r="AE314" s="124" t="str">
        <f t="shared" si="97"/>
        <v/>
      </c>
      <c r="AF314" s="144" t="s">
        <v>66</v>
      </c>
      <c r="AG314" s="144" t="s">
        <v>66</v>
      </c>
      <c r="AH314" s="144" t="s">
        <v>66</v>
      </c>
      <c r="AI314" s="124" t="s">
        <v>66</v>
      </c>
    </row>
    <row r="315" spans="1:35" x14ac:dyDescent="0.25">
      <c r="A315" s="70" t="str">
        <f t="shared" si="91"/>
        <v/>
      </c>
      <c r="B315" s="71" t="str">
        <f t="shared" si="99"/>
        <v/>
      </c>
      <c r="C315" s="67" t="str">
        <f t="shared" si="92"/>
        <v/>
      </c>
      <c r="D315" s="72" t="str">
        <f t="shared" si="85"/>
        <v/>
      </c>
      <c r="E315" s="72" t="str">
        <f t="shared" si="86"/>
        <v/>
      </c>
      <c r="F315" s="72" t="str">
        <f t="shared" si="93"/>
        <v/>
      </c>
      <c r="G315" s="67" t="str">
        <f t="shared" si="87"/>
        <v/>
      </c>
      <c r="N315" s="143" t="str">
        <f t="shared" si="94"/>
        <v/>
      </c>
      <c r="O315" s="119" t="str">
        <f t="shared" si="98"/>
        <v/>
      </c>
      <c r="P315" s="124" t="str">
        <f t="shared" si="95"/>
        <v/>
      </c>
      <c r="Q315" s="144" t="str">
        <f t="shared" si="88"/>
        <v/>
      </c>
      <c r="R315" s="144" t="str">
        <f t="shared" si="89"/>
        <v/>
      </c>
      <c r="S315" s="144" t="str">
        <f t="shared" si="96"/>
        <v/>
      </c>
      <c r="T315" s="124" t="str">
        <f t="shared" si="90"/>
        <v/>
      </c>
      <c r="AC315" s="143" t="s">
        <v>66</v>
      </c>
      <c r="AD315" s="119" t="s">
        <v>66</v>
      </c>
      <c r="AE315" s="124" t="str">
        <f t="shared" si="97"/>
        <v/>
      </c>
      <c r="AF315" s="144" t="s">
        <v>66</v>
      </c>
      <c r="AG315" s="144" t="s">
        <v>66</v>
      </c>
      <c r="AH315" s="144" t="s">
        <v>66</v>
      </c>
      <c r="AI315" s="124" t="s">
        <v>66</v>
      </c>
    </row>
    <row r="316" spans="1:35" x14ac:dyDescent="0.25">
      <c r="A316" s="70" t="str">
        <f t="shared" si="91"/>
        <v/>
      </c>
      <c r="B316" s="71" t="str">
        <f t="shared" si="99"/>
        <v/>
      </c>
      <c r="C316" s="67" t="str">
        <f t="shared" si="92"/>
        <v/>
      </c>
      <c r="D316" s="72" t="str">
        <f t="shared" si="85"/>
        <v/>
      </c>
      <c r="E316" s="72" t="str">
        <f t="shared" si="86"/>
        <v/>
      </c>
      <c r="F316" s="72" t="str">
        <f t="shared" si="93"/>
        <v/>
      </c>
      <c r="G316" s="67" t="str">
        <f t="shared" si="87"/>
        <v/>
      </c>
      <c r="N316" s="143" t="str">
        <f t="shared" si="94"/>
        <v/>
      </c>
      <c r="O316" s="119" t="str">
        <f t="shared" si="98"/>
        <v/>
      </c>
      <c r="P316" s="124" t="str">
        <f t="shared" si="95"/>
        <v/>
      </c>
      <c r="Q316" s="144" t="str">
        <f t="shared" si="88"/>
        <v/>
      </c>
      <c r="R316" s="144" t="str">
        <f t="shared" si="89"/>
        <v/>
      </c>
      <c r="S316" s="144" t="str">
        <f t="shared" si="96"/>
        <v/>
      </c>
      <c r="T316" s="124" t="str">
        <f t="shared" si="90"/>
        <v/>
      </c>
      <c r="AC316" s="143" t="s">
        <v>66</v>
      </c>
      <c r="AD316" s="119" t="s">
        <v>66</v>
      </c>
      <c r="AE316" s="124" t="str">
        <f t="shared" si="97"/>
        <v/>
      </c>
      <c r="AF316" s="144" t="s">
        <v>66</v>
      </c>
      <c r="AG316" s="144" t="s">
        <v>66</v>
      </c>
      <c r="AH316" s="144" t="s">
        <v>66</v>
      </c>
      <c r="AI316" s="124" t="s">
        <v>66</v>
      </c>
    </row>
    <row r="317" spans="1:35" x14ac:dyDescent="0.25">
      <c r="A317" s="70" t="str">
        <f t="shared" si="91"/>
        <v/>
      </c>
      <c r="B317" s="71" t="str">
        <f t="shared" si="99"/>
        <v/>
      </c>
      <c r="C317" s="67" t="str">
        <f t="shared" si="92"/>
        <v/>
      </c>
      <c r="D317" s="72" t="str">
        <f t="shared" si="85"/>
        <v/>
      </c>
      <c r="E317" s="72" t="str">
        <f t="shared" si="86"/>
        <v/>
      </c>
      <c r="F317" s="72" t="str">
        <f t="shared" si="93"/>
        <v/>
      </c>
      <c r="G317" s="67" t="str">
        <f t="shared" si="87"/>
        <v/>
      </c>
      <c r="N317" s="143" t="str">
        <f t="shared" si="94"/>
        <v/>
      </c>
      <c r="O317" s="119" t="str">
        <f t="shared" si="98"/>
        <v/>
      </c>
      <c r="P317" s="124" t="str">
        <f t="shared" si="95"/>
        <v/>
      </c>
      <c r="Q317" s="144" t="str">
        <f t="shared" si="88"/>
        <v/>
      </c>
      <c r="R317" s="144" t="str">
        <f t="shared" si="89"/>
        <v/>
      </c>
      <c r="S317" s="144" t="str">
        <f t="shared" si="96"/>
        <v/>
      </c>
      <c r="T317" s="124" t="str">
        <f t="shared" si="90"/>
        <v/>
      </c>
      <c r="AC317" s="143" t="s">
        <v>66</v>
      </c>
      <c r="AD317" s="119" t="s">
        <v>66</v>
      </c>
      <c r="AE317" s="124" t="str">
        <f t="shared" si="97"/>
        <v/>
      </c>
      <c r="AF317" s="144" t="s">
        <v>66</v>
      </c>
      <c r="AG317" s="144" t="s">
        <v>66</v>
      </c>
      <c r="AH317" s="144" t="s">
        <v>66</v>
      </c>
      <c r="AI317" s="124" t="s">
        <v>66</v>
      </c>
    </row>
    <row r="318" spans="1:35" x14ac:dyDescent="0.25">
      <c r="A318" s="70" t="str">
        <f t="shared" si="91"/>
        <v/>
      </c>
      <c r="B318" s="71" t="str">
        <f t="shared" si="99"/>
        <v/>
      </c>
      <c r="C318" s="67" t="str">
        <f t="shared" si="92"/>
        <v/>
      </c>
      <c r="D318" s="72" t="str">
        <f t="shared" ref="D318:D381" si="100">IF(B318="","",IPMT($R$10/12,B318,$R$7,-$R$8,$R$9,0))</f>
        <v/>
      </c>
      <c r="E318" s="72" t="str">
        <f t="shared" ref="E318:E381" si="101">IF(B318="","",PPMT($R$10/12,B318,$R$7,-$R$8,$R$9,0))</f>
        <v/>
      </c>
      <c r="F318" s="72" t="str">
        <f t="shared" si="93"/>
        <v/>
      </c>
      <c r="G318" s="67" t="str">
        <f t="shared" si="87"/>
        <v/>
      </c>
      <c r="N318" s="143" t="str">
        <f t="shared" si="94"/>
        <v/>
      </c>
      <c r="O318" s="119" t="str">
        <f t="shared" si="98"/>
        <v/>
      </c>
      <c r="P318" s="124" t="str">
        <f t="shared" si="95"/>
        <v/>
      </c>
      <c r="Q318" s="144" t="str">
        <f t="shared" si="88"/>
        <v/>
      </c>
      <c r="R318" s="144" t="str">
        <f t="shared" si="89"/>
        <v/>
      </c>
      <c r="S318" s="144" t="str">
        <f t="shared" si="96"/>
        <v/>
      </c>
      <c r="T318" s="124" t="str">
        <f t="shared" si="90"/>
        <v/>
      </c>
      <c r="AC318" s="143" t="s">
        <v>66</v>
      </c>
      <c r="AD318" s="119" t="s">
        <v>66</v>
      </c>
      <c r="AE318" s="124" t="str">
        <f t="shared" si="97"/>
        <v/>
      </c>
      <c r="AF318" s="144" t="s">
        <v>66</v>
      </c>
      <c r="AG318" s="144" t="s">
        <v>66</v>
      </c>
      <c r="AH318" s="144" t="s">
        <v>66</v>
      </c>
      <c r="AI318" s="124" t="s">
        <v>66</v>
      </c>
    </row>
    <row r="319" spans="1:35" x14ac:dyDescent="0.25">
      <c r="A319" s="70" t="str">
        <f t="shared" si="91"/>
        <v/>
      </c>
      <c r="B319" s="71" t="str">
        <f t="shared" si="99"/>
        <v/>
      </c>
      <c r="C319" s="67" t="str">
        <f t="shared" si="92"/>
        <v/>
      </c>
      <c r="D319" s="72" t="str">
        <f t="shared" si="100"/>
        <v/>
      </c>
      <c r="E319" s="72" t="str">
        <f t="shared" si="101"/>
        <v/>
      </c>
      <c r="F319" s="72" t="str">
        <f t="shared" si="93"/>
        <v/>
      </c>
      <c r="G319" s="67" t="str">
        <f t="shared" si="87"/>
        <v/>
      </c>
      <c r="N319" s="143" t="str">
        <f t="shared" si="94"/>
        <v/>
      </c>
      <c r="O319" s="119" t="str">
        <f t="shared" si="98"/>
        <v/>
      </c>
      <c r="P319" s="124" t="str">
        <f t="shared" si="95"/>
        <v/>
      </c>
      <c r="Q319" s="144" t="str">
        <f t="shared" si="88"/>
        <v/>
      </c>
      <c r="R319" s="144" t="str">
        <f t="shared" si="89"/>
        <v/>
      </c>
      <c r="S319" s="144" t="str">
        <f t="shared" si="96"/>
        <v/>
      </c>
      <c r="T319" s="124" t="str">
        <f t="shared" si="90"/>
        <v/>
      </c>
      <c r="AC319" s="143" t="s">
        <v>66</v>
      </c>
      <c r="AD319" s="119" t="s">
        <v>66</v>
      </c>
      <c r="AE319" s="124" t="str">
        <f t="shared" si="97"/>
        <v/>
      </c>
      <c r="AF319" s="144" t="s">
        <v>66</v>
      </c>
      <c r="AG319" s="144" t="s">
        <v>66</v>
      </c>
      <c r="AH319" s="144" t="s">
        <v>66</v>
      </c>
      <c r="AI319" s="124" t="s">
        <v>66</v>
      </c>
    </row>
    <row r="320" spans="1:35" x14ac:dyDescent="0.25">
      <c r="A320" s="70" t="str">
        <f t="shared" si="91"/>
        <v/>
      </c>
      <c r="B320" s="71" t="str">
        <f t="shared" si="99"/>
        <v/>
      </c>
      <c r="C320" s="67" t="str">
        <f t="shared" si="92"/>
        <v/>
      </c>
      <c r="D320" s="72" t="str">
        <f t="shared" si="100"/>
        <v/>
      </c>
      <c r="E320" s="72" t="str">
        <f t="shared" si="101"/>
        <v/>
      </c>
      <c r="F320" s="72" t="str">
        <f t="shared" si="93"/>
        <v/>
      </c>
      <c r="G320" s="67" t="str">
        <f t="shared" si="87"/>
        <v/>
      </c>
      <c r="N320" s="143" t="str">
        <f t="shared" si="94"/>
        <v/>
      </c>
      <c r="O320" s="119" t="str">
        <f t="shared" si="98"/>
        <v/>
      </c>
      <c r="P320" s="124" t="str">
        <f t="shared" si="95"/>
        <v/>
      </c>
      <c r="Q320" s="144" t="str">
        <f t="shared" si="88"/>
        <v/>
      </c>
      <c r="R320" s="144" t="str">
        <f t="shared" si="89"/>
        <v/>
      </c>
      <c r="S320" s="144" t="str">
        <f t="shared" si="96"/>
        <v/>
      </c>
      <c r="T320" s="124" t="str">
        <f t="shared" si="90"/>
        <v/>
      </c>
      <c r="AC320" s="143" t="s">
        <v>66</v>
      </c>
      <c r="AD320" s="119" t="s">
        <v>66</v>
      </c>
      <c r="AE320" s="124" t="str">
        <f t="shared" si="97"/>
        <v/>
      </c>
      <c r="AF320" s="144" t="s">
        <v>66</v>
      </c>
      <c r="AG320" s="144" t="s">
        <v>66</v>
      </c>
      <c r="AH320" s="144" t="s">
        <v>66</v>
      </c>
      <c r="AI320" s="124" t="s">
        <v>66</v>
      </c>
    </row>
    <row r="321" spans="1:35" x14ac:dyDescent="0.25">
      <c r="A321" s="70" t="str">
        <f t="shared" si="91"/>
        <v/>
      </c>
      <c r="B321" s="71" t="str">
        <f t="shared" si="99"/>
        <v/>
      </c>
      <c r="C321" s="67" t="str">
        <f t="shared" si="92"/>
        <v/>
      </c>
      <c r="D321" s="72" t="str">
        <f t="shared" si="100"/>
        <v/>
      </c>
      <c r="E321" s="72" t="str">
        <f t="shared" si="101"/>
        <v/>
      </c>
      <c r="F321" s="72" t="str">
        <f t="shared" si="93"/>
        <v/>
      </c>
      <c r="G321" s="67" t="str">
        <f t="shared" si="87"/>
        <v/>
      </c>
      <c r="N321" s="143" t="str">
        <f t="shared" si="94"/>
        <v/>
      </c>
      <c r="O321" s="119" t="str">
        <f t="shared" si="98"/>
        <v/>
      </c>
      <c r="P321" s="124" t="str">
        <f t="shared" si="95"/>
        <v/>
      </c>
      <c r="Q321" s="144" t="str">
        <f t="shared" si="88"/>
        <v/>
      </c>
      <c r="R321" s="144" t="str">
        <f t="shared" si="89"/>
        <v/>
      </c>
      <c r="S321" s="144" t="str">
        <f t="shared" si="96"/>
        <v/>
      </c>
      <c r="T321" s="124" t="str">
        <f t="shared" si="90"/>
        <v/>
      </c>
      <c r="AC321" s="143" t="s">
        <v>66</v>
      </c>
      <c r="AD321" s="119" t="s">
        <v>66</v>
      </c>
      <c r="AE321" s="124" t="str">
        <f t="shared" si="97"/>
        <v/>
      </c>
      <c r="AF321" s="144" t="s">
        <v>66</v>
      </c>
      <c r="AG321" s="144" t="s">
        <v>66</v>
      </c>
      <c r="AH321" s="144" t="s">
        <v>66</v>
      </c>
      <c r="AI321" s="124" t="s">
        <v>66</v>
      </c>
    </row>
    <row r="322" spans="1:35" x14ac:dyDescent="0.25">
      <c r="A322" s="70" t="str">
        <f t="shared" si="91"/>
        <v/>
      </c>
      <c r="B322" s="71" t="str">
        <f t="shared" si="99"/>
        <v/>
      </c>
      <c r="C322" s="67" t="str">
        <f t="shared" si="92"/>
        <v/>
      </c>
      <c r="D322" s="72" t="str">
        <f t="shared" si="100"/>
        <v/>
      </c>
      <c r="E322" s="72" t="str">
        <f t="shared" si="101"/>
        <v/>
      </c>
      <c r="F322" s="72" t="str">
        <f t="shared" si="93"/>
        <v/>
      </c>
      <c r="G322" s="67" t="str">
        <f t="shared" si="87"/>
        <v/>
      </c>
      <c r="N322" s="143" t="str">
        <f t="shared" si="94"/>
        <v/>
      </c>
      <c r="O322" s="119" t="str">
        <f t="shared" si="98"/>
        <v/>
      </c>
      <c r="P322" s="124" t="str">
        <f t="shared" si="95"/>
        <v/>
      </c>
      <c r="Q322" s="144" t="str">
        <f t="shared" si="88"/>
        <v/>
      </c>
      <c r="R322" s="144" t="str">
        <f t="shared" si="89"/>
        <v/>
      </c>
      <c r="S322" s="144" t="str">
        <f t="shared" si="96"/>
        <v/>
      </c>
      <c r="T322" s="124" t="str">
        <f t="shared" si="90"/>
        <v/>
      </c>
      <c r="AC322" s="143" t="s">
        <v>66</v>
      </c>
      <c r="AD322" s="119" t="s">
        <v>66</v>
      </c>
      <c r="AE322" s="124" t="str">
        <f t="shared" si="97"/>
        <v/>
      </c>
      <c r="AF322" s="144" t="s">
        <v>66</v>
      </c>
      <c r="AG322" s="144" t="s">
        <v>66</v>
      </c>
      <c r="AH322" s="144" t="s">
        <v>66</v>
      </c>
      <c r="AI322" s="124" t="s">
        <v>66</v>
      </c>
    </row>
    <row r="323" spans="1:35" x14ac:dyDescent="0.25">
      <c r="A323" s="70" t="str">
        <f t="shared" si="91"/>
        <v/>
      </c>
      <c r="B323" s="71" t="str">
        <f t="shared" si="99"/>
        <v/>
      </c>
      <c r="C323" s="67" t="str">
        <f t="shared" si="92"/>
        <v/>
      </c>
      <c r="D323" s="72" t="str">
        <f t="shared" si="100"/>
        <v/>
      </c>
      <c r="E323" s="72" t="str">
        <f t="shared" si="101"/>
        <v/>
      </c>
      <c r="F323" s="72" t="str">
        <f t="shared" si="93"/>
        <v/>
      </c>
      <c r="G323" s="67" t="str">
        <f t="shared" si="87"/>
        <v/>
      </c>
      <c r="N323" s="143" t="str">
        <f t="shared" si="94"/>
        <v/>
      </c>
      <c r="O323" s="119" t="str">
        <f t="shared" si="98"/>
        <v/>
      </c>
      <c r="P323" s="124" t="str">
        <f t="shared" si="95"/>
        <v/>
      </c>
      <c r="Q323" s="144" t="str">
        <f t="shared" si="88"/>
        <v/>
      </c>
      <c r="R323" s="144" t="str">
        <f t="shared" si="89"/>
        <v/>
      </c>
      <c r="S323" s="144" t="str">
        <f t="shared" si="96"/>
        <v/>
      </c>
      <c r="T323" s="124" t="str">
        <f t="shared" si="90"/>
        <v/>
      </c>
      <c r="AC323" s="143" t="s">
        <v>66</v>
      </c>
      <c r="AD323" s="119" t="s">
        <v>66</v>
      </c>
      <c r="AE323" s="124" t="str">
        <f t="shared" si="97"/>
        <v/>
      </c>
      <c r="AF323" s="144" t="s">
        <v>66</v>
      </c>
      <c r="AG323" s="144" t="s">
        <v>66</v>
      </c>
      <c r="AH323" s="144" t="s">
        <v>66</v>
      </c>
      <c r="AI323" s="124" t="s">
        <v>66</v>
      </c>
    </row>
    <row r="324" spans="1:35" x14ac:dyDescent="0.25">
      <c r="A324" s="70" t="str">
        <f t="shared" si="91"/>
        <v/>
      </c>
      <c r="B324" s="71" t="str">
        <f t="shared" si="99"/>
        <v/>
      </c>
      <c r="C324" s="67" t="str">
        <f t="shared" si="92"/>
        <v/>
      </c>
      <c r="D324" s="72" t="str">
        <f t="shared" si="100"/>
        <v/>
      </c>
      <c r="E324" s="72" t="str">
        <f t="shared" si="101"/>
        <v/>
      </c>
      <c r="F324" s="72" t="str">
        <f t="shared" si="93"/>
        <v/>
      </c>
      <c r="G324" s="67" t="str">
        <f t="shared" si="87"/>
        <v/>
      </c>
      <c r="N324" s="143" t="str">
        <f t="shared" si="94"/>
        <v/>
      </c>
      <c r="O324" s="119" t="str">
        <f t="shared" si="98"/>
        <v/>
      </c>
      <c r="P324" s="124" t="str">
        <f t="shared" si="95"/>
        <v/>
      </c>
      <c r="Q324" s="144" t="str">
        <f t="shared" si="88"/>
        <v/>
      </c>
      <c r="R324" s="144" t="str">
        <f t="shared" si="89"/>
        <v/>
      </c>
      <c r="S324" s="144" t="str">
        <f t="shared" si="96"/>
        <v/>
      </c>
      <c r="T324" s="124" t="str">
        <f t="shared" si="90"/>
        <v/>
      </c>
      <c r="AC324" s="143" t="s">
        <v>66</v>
      </c>
      <c r="AD324" s="119" t="s">
        <v>66</v>
      </c>
      <c r="AE324" s="124" t="str">
        <f t="shared" si="97"/>
        <v/>
      </c>
      <c r="AF324" s="144" t="s">
        <v>66</v>
      </c>
      <c r="AG324" s="144" t="s">
        <v>66</v>
      </c>
      <c r="AH324" s="144" t="s">
        <v>66</v>
      </c>
      <c r="AI324" s="124" t="s">
        <v>66</v>
      </c>
    </row>
    <row r="325" spans="1:35" x14ac:dyDescent="0.25">
      <c r="A325" s="70" t="str">
        <f t="shared" si="91"/>
        <v/>
      </c>
      <c r="B325" s="71" t="str">
        <f t="shared" si="99"/>
        <v/>
      </c>
      <c r="C325" s="67" t="str">
        <f t="shared" si="92"/>
        <v/>
      </c>
      <c r="D325" s="72" t="str">
        <f t="shared" si="100"/>
        <v/>
      </c>
      <c r="E325" s="72" t="str">
        <f t="shared" si="101"/>
        <v/>
      </c>
      <c r="F325" s="72" t="str">
        <f t="shared" si="93"/>
        <v/>
      </c>
      <c r="G325" s="67" t="str">
        <f t="shared" si="87"/>
        <v/>
      </c>
      <c r="N325" s="143" t="str">
        <f t="shared" si="94"/>
        <v/>
      </c>
      <c r="O325" s="119" t="str">
        <f t="shared" si="98"/>
        <v/>
      </c>
      <c r="P325" s="124" t="str">
        <f t="shared" si="95"/>
        <v/>
      </c>
      <c r="Q325" s="144" t="str">
        <f t="shared" si="88"/>
        <v/>
      </c>
      <c r="R325" s="144" t="str">
        <f t="shared" si="89"/>
        <v/>
      </c>
      <c r="S325" s="144" t="str">
        <f t="shared" si="96"/>
        <v/>
      </c>
      <c r="T325" s="124" t="str">
        <f t="shared" si="90"/>
        <v/>
      </c>
      <c r="AC325" s="143" t="s">
        <v>66</v>
      </c>
      <c r="AD325" s="119" t="s">
        <v>66</v>
      </c>
      <c r="AE325" s="124" t="str">
        <f t="shared" si="97"/>
        <v/>
      </c>
      <c r="AF325" s="144" t="s">
        <v>66</v>
      </c>
      <c r="AG325" s="144" t="s">
        <v>66</v>
      </c>
      <c r="AH325" s="144" t="s">
        <v>66</v>
      </c>
      <c r="AI325" s="124" t="s">
        <v>66</v>
      </c>
    </row>
    <row r="326" spans="1:35" x14ac:dyDescent="0.25">
      <c r="A326" s="70" t="str">
        <f t="shared" si="91"/>
        <v/>
      </c>
      <c r="B326" s="71" t="str">
        <f t="shared" si="99"/>
        <v/>
      </c>
      <c r="C326" s="67" t="str">
        <f t="shared" si="92"/>
        <v/>
      </c>
      <c r="D326" s="72" t="str">
        <f t="shared" si="100"/>
        <v/>
      </c>
      <c r="E326" s="72" t="str">
        <f t="shared" si="101"/>
        <v/>
      </c>
      <c r="F326" s="72" t="str">
        <f t="shared" si="93"/>
        <v/>
      </c>
      <c r="G326" s="67" t="str">
        <f t="shared" si="87"/>
        <v/>
      </c>
      <c r="N326" s="143" t="str">
        <f t="shared" si="94"/>
        <v/>
      </c>
      <c r="O326" s="119" t="str">
        <f t="shared" si="98"/>
        <v/>
      </c>
      <c r="P326" s="124" t="str">
        <f t="shared" si="95"/>
        <v/>
      </c>
      <c r="Q326" s="144" t="str">
        <f t="shared" si="88"/>
        <v/>
      </c>
      <c r="R326" s="144" t="str">
        <f t="shared" si="89"/>
        <v/>
      </c>
      <c r="S326" s="144" t="str">
        <f t="shared" si="96"/>
        <v/>
      </c>
      <c r="T326" s="124" t="str">
        <f t="shared" si="90"/>
        <v/>
      </c>
      <c r="AC326" s="143" t="s">
        <v>66</v>
      </c>
      <c r="AD326" s="119" t="s">
        <v>66</v>
      </c>
      <c r="AE326" s="124" t="str">
        <f t="shared" si="97"/>
        <v/>
      </c>
      <c r="AF326" s="144" t="s">
        <v>66</v>
      </c>
      <c r="AG326" s="144" t="s">
        <v>66</v>
      </c>
      <c r="AH326" s="144" t="s">
        <v>66</v>
      </c>
      <c r="AI326" s="124" t="s">
        <v>66</v>
      </c>
    </row>
    <row r="327" spans="1:35" x14ac:dyDescent="0.25">
      <c r="A327" s="70" t="str">
        <f t="shared" si="91"/>
        <v/>
      </c>
      <c r="B327" s="71" t="str">
        <f t="shared" si="99"/>
        <v/>
      </c>
      <c r="C327" s="67" t="str">
        <f t="shared" si="92"/>
        <v/>
      </c>
      <c r="D327" s="72" t="str">
        <f t="shared" si="100"/>
        <v/>
      </c>
      <c r="E327" s="72" t="str">
        <f t="shared" si="101"/>
        <v/>
      </c>
      <c r="F327" s="72" t="str">
        <f t="shared" si="93"/>
        <v/>
      </c>
      <c r="G327" s="67" t="str">
        <f t="shared" si="87"/>
        <v/>
      </c>
      <c r="N327" s="143" t="str">
        <f t="shared" si="94"/>
        <v/>
      </c>
      <c r="O327" s="119" t="str">
        <f t="shared" si="98"/>
        <v/>
      </c>
      <c r="P327" s="124" t="str">
        <f t="shared" si="95"/>
        <v/>
      </c>
      <c r="Q327" s="144" t="str">
        <f t="shared" si="88"/>
        <v/>
      </c>
      <c r="R327" s="144" t="str">
        <f t="shared" si="89"/>
        <v/>
      </c>
      <c r="S327" s="144" t="str">
        <f t="shared" si="96"/>
        <v/>
      </c>
      <c r="T327" s="124" t="str">
        <f t="shared" si="90"/>
        <v/>
      </c>
      <c r="AC327" s="143" t="s">
        <v>66</v>
      </c>
      <c r="AD327" s="119" t="s">
        <v>66</v>
      </c>
      <c r="AE327" s="124" t="str">
        <f t="shared" si="97"/>
        <v/>
      </c>
      <c r="AF327" s="144" t="s">
        <v>66</v>
      </c>
      <c r="AG327" s="144" t="s">
        <v>66</v>
      </c>
      <c r="AH327" s="144" t="s">
        <v>66</v>
      </c>
      <c r="AI327" s="124" t="s">
        <v>66</v>
      </c>
    </row>
    <row r="328" spans="1:35" x14ac:dyDescent="0.25">
      <c r="A328" s="70" t="str">
        <f t="shared" si="91"/>
        <v/>
      </c>
      <c r="B328" s="71" t="str">
        <f t="shared" si="99"/>
        <v/>
      </c>
      <c r="C328" s="67" t="str">
        <f t="shared" si="92"/>
        <v/>
      </c>
      <c r="D328" s="72" t="str">
        <f t="shared" si="100"/>
        <v/>
      </c>
      <c r="E328" s="72" t="str">
        <f t="shared" si="101"/>
        <v/>
      </c>
      <c r="F328" s="72" t="str">
        <f t="shared" si="93"/>
        <v/>
      </c>
      <c r="G328" s="67" t="str">
        <f t="shared" si="87"/>
        <v/>
      </c>
      <c r="N328" s="143" t="str">
        <f t="shared" si="94"/>
        <v/>
      </c>
      <c r="O328" s="119" t="str">
        <f t="shared" si="98"/>
        <v/>
      </c>
      <c r="P328" s="124" t="str">
        <f t="shared" si="95"/>
        <v/>
      </c>
      <c r="Q328" s="144" t="str">
        <f t="shared" si="88"/>
        <v/>
      </c>
      <c r="R328" s="144" t="str">
        <f t="shared" si="89"/>
        <v/>
      </c>
      <c r="S328" s="144" t="str">
        <f t="shared" si="96"/>
        <v/>
      </c>
      <c r="T328" s="124" t="str">
        <f t="shared" si="90"/>
        <v/>
      </c>
      <c r="AC328" s="143" t="s">
        <v>66</v>
      </c>
      <c r="AD328" s="119" t="s">
        <v>66</v>
      </c>
      <c r="AE328" s="124" t="str">
        <f t="shared" si="97"/>
        <v/>
      </c>
      <c r="AF328" s="144" t="s">
        <v>66</v>
      </c>
      <c r="AG328" s="144" t="s">
        <v>66</v>
      </c>
      <c r="AH328" s="144" t="s">
        <v>66</v>
      </c>
      <c r="AI328" s="124" t="s">
        <v>66</v>
      </c>
    </row>
    <row r="329" spans="1:35" x14ac:dyDescent="0.25">
      <c r="A329" s="70" t="str">
        <f t="shared" si="91"/>
        <v/>
      </c>
      <c r="B329" s="71" t="str">
        <f t="shared" si="99"/>
        <v/>
      </c>
      <c r="C329" s="67" t="str">
        <f t="shared" si="92"/>
        <v/>
      </c>
      <c r="D329" s="72" t="str">
        <f t="shared" si="100"/>
        <v/>
      </c>
      <c r="E329" s="72" t="str">
        <f t="shared" si="101"/>
        <v/>
      </c>
      <c r="F329" s="72" t="str">
        <f t="shared" si="93"/>
        <v/>
      </c>
      <c r="G329" s="67" t="str">
        <f t="shared" si="87"/>
        <v/>
      </c>
      <c r="N329" s="143" t="str">
        <f t="shared" si="94"/>
        <v/>
      </c>
      <c r="O329" s="119" t="str">
        <f t="shared" si="98"/>
        <v/>
      </c>
      <c r="P329" s="124" t="str">
        <f t="shared" si="95"/>
        <v/>
      </c>
      <c r="Q329" s="144" t="str">
        <f t="shared" si="88"/>
        <v/>
      </c>
      <c r="R329" s="144" t="str">
        <f t="shared" si="89"/>
        <v/>
      </c>
      <c r="S329" s="144" t="str">
        <f t="shared" si="96"/>
        <v/>
      </c>
      <c r="T329" s="124" t="str">
        <f t="shared" si="90"/>
        <v/>
      </c>
      <c r="AC329" s="143" t="s">
        <v>66</v>
      </c>
      <c r="AD329" s="119" t="s">
        <v>66</v>
      </c>
      <c r="AE329" s="124" t="str">
        <f t="shared" si="97"/>
        <v/>
      </c>
      <c r="AF329" s="144" t="s">
        <v>66</v>
      </c>
      <c r="AG329" s="144" t="s">
        <v>66</v>
      </c>
      <c r="AH329" s="144" t="s">
        <v>66</v>
      </c>
      <c r="AI329" s="124" t="s">
        <v>66</v>
      </c>
    </row>
    <row r="330" spans="1:35" x14ac:dyDescent="0.25">
      <c r="A330" s="70" t="str">
        <f t="shared" si="91"/>
        <v/>
      </c>
      <c r="B330" s="71" t="str">
        <f t="shared" si="99"/>
        <v/>
      </c>
      <c r="C330" s="67" t="str">
        <f t="shared" si="92"/>
        <v/>
      </c>
      <c r="D330" s="72" t="str">
        <f t="shared" si="100"/>
        <v/>
      </c>
      <c r="E330" s="72" t="str">
        <f t="shared" si="101"/>
        <v/>
      </c>
      <c r="F330" s="72" t="str">
        <f t="shared" si="93"/>
        <v/>
      </c>
      <c r="G330" s="67" t="str">
        <f t="shared" si="87"/>
        <v/>
      </c>
      <c r="N330" s="143" t="str">
        <f t="shared" si="94"/>
        <v/>
      </c>
      <c r="O330" s="119" t="str">
        <f t="shared" si="98"/>
        <v/>
      </c>
      <c r="P330" s="124" t="str">
        <f t="shared" si="95"/>
        <v/>
      </c>
      <c r="Q330" s="144" t="str">
        <f t="shared" si="88"/>
        <v/>
      </c>
      <c r="R330" s="144" t="str">
        <f t="shared" si="89"/>
        <v/>
      </c>
      <c r="S330" s="144" t="str">
        <f t="shared" si="96"/>
        <v/>
      </c>
      <c r="T330" s="124" t="str">
        <f t="shared" si="90"/>
        <v/>
      </c>
      <c r="AC330" s="143" t="s">
        <v>66</v>
      </c>
      <c r="AD330" s="119" t="s">
        <v>66</v>
      </c>
      <c r="AE330" s="124" t="str">
        <f t="shared" si="97"/>
        <v/>
      </c>
      <c r="AF330" s="144" t="s">
        <v>66</v>
      </c>
      <c r="AG330" s="144" t="s">
        <v>66</v>
      </c>
      <c r="AH330" s="144" t="s">
        <v>66</v>
      </c>
      <c r="AI330" s="124" t="s">
        <v>66</v>
      </c>
    </row>
    <row r="331" spans="1:35" x14ac:dyDescent="0.25">
      <c r="A331" s="70" t="str">
        <f t="shared" si="91"/>
        <v/>
      </c>
      <c r="B331" s="71" t="str">
        <f t="shared" si="99"/>
        <v/>
      </c>
      <c r="C331" s="67" t="str">
        <f t="shared" si="92"/>
        <v/>
      </c>
      <c r="D331" s="72" t="str">
        <f t="shared" si="100"/>
        <v/>
      </c>
      <c r="E331" s="72" t="str">
        <f t="shared" si="101"/>
        <v/>
      </c>
      <c r="F331" s="72" t="str">
        <f t="shared" si="93"/>
        <v/>
      </c>
      <c r="G331" s="67" t="str">
        <f t="shared" si="87"/>
        <v/>
      </c>
      <c r="N331" s="143" t="str">
        <f t="shared" si="94"/>
        <v/>
      </c>
      <c r="O331" s="119" t="str">
        <f t="shared" si="98"/>
        <v/>
      </c>
      <c r="P331" s="124" t="str">
        <f t="shared" si="95"/>
        <v/>
      </c>
      <c r="Q331" s="144" t="str">
        <f t="shared" si="88"/>
        <v/>
      </c>
      <c r="R331" s="144" t="str">
        <f t="shared" si="89"/>
        <v/>
      </c>
      <c r="S331" s="144" t="str">
        <f t="shared" si="96"/>
        <v/>
      </c>
      <c r="T331" s="124" t="str">
        <f t="shared" si="90"/>
        <v/>
      </c>
      <c r="AC331" s="143" t="s">
        <v>66</v>
      </c>
      <c r="AD331" s="119" t="s">
        <v>66</v>
      </c>
      <c r="AE331" s="124" t="str">
        <f t="shared" si="97"/>
        <v/>
      </c>
      <c r="AF331" s="144" t="s">
        <v>66</v>
      </c>
      <c r="AG331" s="144" t="s">
        <v>66</v>
      </c>
      <c r="AH331" s="144" t="s">
        <v>66</v>
      </c>
      <c r="AI331" s="124" t="s">
        <v>66</v>
      </c>
    </row>
    <row r="332" spans="1:35" x14ac:dyDescent="0.25">
      <c r="A332" s="70" t="str">
        <f t="shared" si="91"/>
        <v/>
      </c>
      <c r="B332" s="71" t="str">
        <f t="shared" si="99"/>
        <v/>
      </c>
      <c r="C332" s="67" t="str">
        <f t="shared" si="92"/>
        <v/>
      </c>
      <c r="D332" s="72" t="str">
        <f t="shared" si="100"/>
        <v/>
      </c>
      <c r="E332" s="72" t="str">
        <f t="shared" si="101"/>
        <v/>
      </c>
      <c r="F332" s="72" t="str">
        <f t="shared" si="93"/>
        <v/>
      </c>
      <c r="G332" s="67" t="str">
        <f t="shared" si="87"/>
        <v/>
      </c>
      <c r="N332" s="143" t="str">
        <f t="shared" si="94"/>
        <v/>
      </c>
      <c r="O332" s="119" t="str">
        <f t="shared" si="98"/>
        <v/>
      </c>
      <c r="P332" s="124" t="str">
        <f t="shared" si="95"/>
        <v/>
      </c>
      <c r="Q332" s="144" t="str">
        <f t="shared" si="88"/>
        <v/>
      </c>
      <c r="R332" s="144" t="str">
        <f t="shared" si="89"/>
        <v/>
      </c>
      <c r="S332" s="144" t="str">
        <f t="shared" si="96"/>
        <v/>
      </c>
      <c r="T332" s="124" t="str">
        <f t="shared" si="90"/>
        <v/>
      </c>
      <c r="AC332" s="143" t="s">
        <v>66</v>
      </c>
      <c r="AD332" s="119" t="s">
        <v>66</v>
      </c>
      <c r="AE332" s="124" t="str">
        <f t="shared" si="97"/>
        <v/>
      </c>
      <c r="AF332" s="144" t="s">
        <v>66</v>
      </c>
      <c r="AG332" s="144" t="s">
        <v>66</v>
      </c>
      <c r="AH332" s="144" t="s">
        <v>66</v>
      </c>
      <c r="AI332" s="124" t="s">
        <v>66</v>
      </c>
    </row>
    <row r="333" spans="1:35" x14ac:dyDescent="0.25">
      <c r="A333" s="70" t="str">
        <f t="shared" si="91"/>
        <v/>
      </c>
      <c r="B333" s="71" t="str">
        <f t="shared" si="99"/>
        <v/>
      </c>
      <c r="C333" s="67" t="str">
        <f t="shared" si="92"/>
        <v/>
      </c>
      <c r="D333" s="72" t="str">
        <f t="shared" si="100"/>
        <v/>
      </c>
      <c r="E333" s="72" t="str">
        <f t="shared" si="101"/>
        <v/>
      </c>
      <c r="F333" s="72" t="str">
        <f t="shared" si="93"/>
        <v/>
      </c>
      <c r="G333" s="67" t="str">
        <f t="shared" si="87"/>
        <v/>
      </c>
      <c r="N333" s="143" t="str">
        <f t="shared" si="94"/>
        <v/>
      </c>
      <c r="O333" s="119" t="str">
        <f t="shared" si="98"/>
        <v/>
      </c>
      <c r="P333" s="124" t="str">
        <f t="shared" si="95"/>
        <v/>
      </c>
      <c r="Q333" s="144" t="str">
        <f t="shared" si="88"/>
        <v/>
      </c>
      <c r="R333" s="144" t="str">
        <f t="shared" si="89"/>
        <v/>
      </c>
      <c r="S333" s="144" t="str">
        <f t="shared" si="96"/>
        <v/>
      </c>
      <c r="T333" s="124" t="str">
        <f t="shared" si="90"/>
        <v/>
      </c>
      <c r="AC333" s="143" t="s">
        <v>66</v>
      </c>
      <c r="AD333" s="119" t="s">
        <v>66</v>
      </c>
      <c r="AE333" s="124" t="str">
        <f t="shared" si="97"/>
        <v/>
      </c>
      <c r="AF333" s="144" t="s">
        <v>66</v>
      </c>
      <c r="AG333" s="144" t="s">
        <v>66</v>
      </c>
      <c r="AH333" s="144" t="s">
        <v>66</v>
      </c>
      <c r="AI333" s="124" t="s">
        <v>66</v>
      </c>
    </row>
    <row r="334" spans="1:35" x14ac:dyDescent="0.25">
      <c r="A334" s="70" t="str">
        <f t="shared" si="91"/>
        <v/>
      </c>
      <c r="B334" s="71" t="str">
        <f t="shared" si="99"/>
        <v/>
      </c>
      <c r="C334" s="67" t="str">
        <f t="shared" si="92"/>
        <v/>
      </c>
      <c r="D334" s="72" t="str">
        <f t="shared" si="100"/>
        <v/>
      </c>
      <c r="E334" s="72" t="str">
        <f t="shared" si="101"/>
        <v/>
      </c>
      <c r="F334" s="72" t="str">
        <f t="shared" si="93"/>
        <v/>
      </c>
      <c r="G334" s="67" t="str">
        <f t="shared" ref="G334:G397" si="102">IF(B334="","",SUM(C334)-SUM(E334))</f>
        <v/>
      </c>
      <c r="N334" s="143" t="str">
        <f t="shared" si="94"/>
        <v/>
      </c>
      <c r="O334" s="119" t="str">
        <f t="shared" si="98"/>
        <v/>
      </c>
      <c r="P334" s="124" t="str">
        <f t="shared" si="95"/>
        <v/>
      </c>
      <c r="Q334" s="144" t="str">
        <f t="shared" ref="Q334:Q397" si="103">IF(O334="","",IPMT($R$10/12,O334,$R$7,-$R$8,$R$9,0))</f>
        <v/>
      </c>
      <c r="R334" s="144" t="str">
        <f t="shared" ref="R334:R397" si="104">IF(O334="","",PPMT($R$10/12,O334,$R$7,-$R$8,$R$9,0))</f>
        <v/>
      </c>
      <c r="S334" s="144" t="str">
        <f t="shared" si="96"/>
        <v/>
      </c>
      <c r="T334" s="124" t="str">
        <f t="shared" ref="T334:T397" si="105">IF(O334="","",SUM(P334)-SUM(R334))</f>
        <v/>
      </c>
      <c r="AC334" s="143" t="s">
        <v>66</v>
      </c>
      <c r="AD334" s="119" t="s">
        <v>66</v>
      </c>
      <c r="AE334" s="124" t="str">
        <f t="shared" si="97"/>
        <v/>
      </c>
      <c r="AF334" s="144" t="s">
        <v>66</v>
      </c>
      <c r="AG334" s="144" t="s">
        <v>66</v>
      </c>
      <c r="AH334" s="144" t="s">
        <v>66</v>
      </c>
      <c r="AI334" s="124" t="s">
        <v>66</v>
      </c>
    </row>
    <row r="335" spans="1:35" x14ac:dyDescent="0.25">
      <c r="A335" s="70" t="str">
        <f t="shared" ref="A335:A398" si="106">IF(B335="","",EDATE(A334,1))</f>
        <v/>
      </c>
      <c r="B335" s="71" t="str">
        <f t="shared" si="99"/>
        <v/>
      </c>
      <c r="C335" s="67" t="str">
        <f t="shared" ref="C335:C398" si="107">IF(B335="","",G334)</f>
        <v/>
      </c>
      <c r="D335" s="72" t="str">
        <f t="shared" si="100"/>
        <v/>
      </c>
      <c r="E335" s="72" t="str">
        <f t="shared" si="101"/>
        <v/>
      </c>
      <c r="F335" s="72" t="str">
        <f t="shared" ref="F335:F398" si="108">IF(B335="","",SUM(D335:E335))</f>
        <v/>
      </c>
      <c r="G335" s="67" t="str">
        <f t="shared" si="102"/>
        <v/>
      </c>
      <c r="N335" s="143" t="str">
        <f t="shared" ref="N335:N398" si="109">IF(O335="","",EDATE(N334,1))</f>
        <v/>
      </c>
      <c r="O335" s="119" t="str">
        <f t="shared" si="98"/>
        <v/>
      </c>
      <c r="P335" s="124" t="str">
        <f t="shared" ref="P335:P398" si="110">IF(O335="","",T334)</f>
        <v/>
      </c>
      <c r="Q335" s="144" t="str">
        <f t="shared" si="103"/>
        <v/>
      </c>
      <c r="R335" s="144" t="str">
        <f t="shared" si="104"/>
        <v/>
      </c>
      <c r="S335" s="144" t="str">
        <f t="shared" ref="S335:S398" si="111">IF(O335="","",SUM(Q335:R335))</f>
        <v/>
      </c>
      <c r="T335" s="124" t="str">
        <f t="shared" si="105"/>
        <v/>
      </c>
      <c r="AC335" s="143" t="s">
        <v>66</v>
      </c>
      <c r="AD335" s="119" t="s">
        <v>66</v>
      </c>
      <c r="AE335" s="124" t="str">
        <f t="shared" ref="AE335:AE398" si="112">IF(AD335="","",AI334)</f>
        <v/>
      </c>
      <c r="AF335" s="144" t="s">
        <v>66</v>
      </c>
      <c r="AG335" s="144" t="s">
        <v>66</v>
      </c>
      <c r="AH335" s="144" t="s">
        <v>66</v>
      </c>
      <c r="AI335" s="124" t="s">
        <v>66</v>
      </c>
    </row>
    <row r="336" spans="1:35" x14ac:dyDescent="0.25">
      <c r="A336" s="70" t="str">
        <f t="shared" si="106"/>
        <v/>
      </c>
      <c r="B336" s="71" t="str">
        <f t="shared" si="99"/>
        <v/>
      </c>
      <c r="C336" s="67" t="str">
        <f t="shared" si="107"/>
        <v/>
      </c>
      <c r="D336" s="72" t="str">
        <f t="shared" si="100"/>
        <v/>
      </c>
      <c r="E336" s="72" t="str">
        <f t="shared" si="101"/>
        <v/>
      </c>
      <c r="F336" s="72" t="str">
        <f t="shared" si="108"/>
        <v/>
      </c>
      <c r="G336" s="67" t="str">
        <f t="shared" si="102"/>
        <v/>
      </c>
      <c r="N336" s="143" t="str">
        <f t="shared" si="109"/>
        <v/>
      </c>
      <c r="O336" s="119" t="str">
        <f t="shared" ref="O336:O399" si="113">IF(O335="","",IF(SUM(O335)+1&lt;=$R$7,SUM(O335)+1,""))</f>
        <v/>
      </c>
      <c r="P336" s="124" t="str">
        <f t="shared" si="110"/>
        <v/>
      </c>
      <c r="Q336" s="144" t="str">
        <f t="shared" si="103"/>
        <v/>
      </c>
      <c r="R336" s="144" t="str">
        <f t="shared" si="104"/>
        <v/>
      </c>
      <c r="S336" s="144" t="str">
        <f t="shared" si="111"/>
        <v/>
      </c>
      <c r="T336" s="124" t="str">
        <f t="shared" si="105"/>
        <v/>
      </c>
      <c r="AC336" s="143" t="s">
        <v>66</v>
      </c>
      <c r="AD336" s="119" t="s">
        <v>66</v>
      </c>
      <c r="AE336" s="124" t="str">
        <f t="shared" si="112"/>
        <v/>
      </c>
      <c r="AF336" s="144" t="s">
        <v>66</v>
      </c>
      <c r="AG336" s="144" t="s">
        <v>66</v>
      </c>
      <c r="AH336" s="144" t="s">
        <v>66</v>
      </c>
      <c r="AI336" s="124" t="s">
        <v>66</v>
      </c>
    </row>
    <row r="337" spans="1:35" x14ac:dyDescent="0.25">
      <c r="A337" s="70" t="str">
        <f t="shared" si="106"/>
        <v/>
      </c>
      <c r="B337" s="71" t="str">
        <f t="shared" ref="B337:B400" si="114">IF(B336="","",IF(SUM(B336)+1&lt;=$R$7,SUM(B336)+1,""))</f>
        <v/>
      </c>
      <c r="C337" s="67" t="str">
        <f t="shared" si="107"/>
        <v/>
      </c>
      <c r="D337" s="72" t="str">
        <f t="shared" si="100"/>
        <v/>
      </c>
      <c r="E337" s="72" t="str">
        <f t="shared" si="101"/>
        <v/>
      </c>
      <c r="F337" s="72" t="str">
        <f t="shared" si="108"/>
        <v/>
      </c>
      <c r="G337" s="67" t="str">
        <f t="shared" si="102"/>
        <v/>
      </c>
      <c r="N337" s="143" t="str">
        <f t="shared" si="109"/>
        <v/>
      </c>
      <c r="O337" s="119" t="str">
        <f t="shared" si="113"/>
        <v/>
      </c>
      <c r="P337" s="124" t="str">
        <f t="shared" si="110"/>
        <v/>
      </c>
      <c r="Q337" s="144" t="str">
        <f t="shared" si="103"/>
        <v/>
      </c>
      <c r="R337" s="144" t="str">
        <f t="shared" si="104"/>
        <v/>
      </c>
      <c r="S337" s="144" t="str">
        <f t="shared" si="111"/>
        <v/>
      </c>
      <c r="T337" s="124" t="str">
        <f t="shared" si="105"/>
        <v/>
      </c>
      <c r="AC337" s="143" t="s">
        <v>66</v>
      </c>
      <c r="AD337" s="119" t="s">
        <v>66</v>
      </c>
      <c r="AE337" s="124" t="str">
        <f t="shared" si="112"/>
        <v/>
      </c>
      <c r="AF337" s="144" t="s">
        <v>66</v>
      </c>
      <c r="AG337" s="144" t="s">
        <v>66</v>
      </c>
      <c r="AH337" s="144" t="s">
        <v>66</v>
      </c>
      <c r="AI337" s="124" t="s">
        <v>66</v>
      </c>
    </row>
    <row r="338" spans="1:35" x14ac:dyDescent="0.25">
      <c r="A338" s="70" t="str">
        <f t="shared" si="106"/>
        <v/>
      </c>
      <c r="B338" s="71" t="str">
        <f t="shared" si="114"/>
        <v/>
      </c>
      <c r="C338" s="67" t="str">
        <f t="shared" si="107"/>
        <v/>
      </c>
      <c r="D338" s="72" t="str">
        <f t="shared" si="100"/>
        <v/>
      </c>
      <c r="E338" s="72" t="str">
        <f t="shared" si="101"/>
        <v/>
      </c>
      <c r="F338" s="72" t="str">
        <f t="shared" si="108"/>
        <v/>
      </c>
      <c r="G338" s="67" t="str">
        <f t="shared" si="102"/>
        <v/>
      </c>
      <c r="N338" s="143" t="str">
        <f t="shared" si="109"/>
        <v/>
      </c>
      <c r="O338" s="119" t="str">
        <f t="shared" si="113"/>
        <v/>
      </c>
      <c r="P338" s="124" t="str">
        <f t="shared" si="110"/>
        <v/>
      </c>
      <c r="Q338" s="144" t="str">
        <f t="shared" si="103"/>
        <v/>
      </c>
      <c r="R338" s="144" t="str">
        <f t="shared" si="104"/>
        <v/>
      </c>
      <c r="S338" s="144" t="str">
        <f t="shared" si="111"/>
        <v/>
      </c>
      <c r="T338" s="124" t="str">
        <f t="shared" si="105"/>
        <v/>
      </c>
      <c r="AC338" s="143" t="s">
        <v>66</v>
      </c>
      <c r="AD338" s="119" t="s">
        <v>66</v>
      </c>
      <c r="AE338" s="124" t="str">
        <f t="shared" si="112"/>
        <v/>
      </c>
      <c r="AF338" s="144" t="s">
        <v>66</v>
      </c>
      <c r="AG338" s="144" t="s">
        <v>66</v>
      </c>
      <c r="AH338" s="144" t="s">
        <v>66</v>
      </c>
      <c r="AI338" s="124" t="s">
        <v>66</v>
      </c>
    </row>
    <row r="339" spans="1:35" x14ac:dyDescent="0.25">
      <c r="A339" s="70" t="str">
        <f t="shared" si="106"/>
        <v/>
      </c>
      <c r="B339" s="71" t="str">
        <f t="shared" si="114"/>
        <v/>
      </c>
      <c r="C339" s="67" t="str">
        <f t="shared" si="107"/>
        <v/>
      </c>
      <c r="D339" s="72" t="str">
        <f t="shared" si="100"/>
        <v/>
      </c>
      <c r="E339" s="72" t="str">
        <f t="shared" si="101"/>
        <v/>
      </c>
      <c r="F339" s="72" t="str">
        <f t="shared" si="108"/>
        <v/>
      </c>
      <c r="G339" s="67" t="str">
        <f t="shared" si="102"/>
        <v/>
      </c>
      <c r="N339" s="143" t="str">
        <f t="shared" si="109"/>
        <v/>
      </c>
      <c r="O339" s="119" t="str">
        <f t="shared" si="113"/>
        <v/>
      </c>
      <c r="P339" s="124" t="str">
        <f t="shared" si="110"/>
        <v/>
      </c>
      <c r="Q339" s="144" t="str">
        <f t="shared" si="103"/>
        <v/>
      </c>
      <c r="R339" s="144" t="str">
        <f t="shared" si="104"/>
        <v/>
      </c>
      <c r="S339" s="144" t="str">
        <f t="shared" si="111"/>
        <v/>
      </c>
      <c r="T339" s="124" t="str">
        <f t="shared" si="105"/>
        <v/>
      </c>
      <c r="AC339" s="143" t="s">
        <v>66</v>
      </c>
      <c r="AD339" s="119" t="s">
        <v>66</v>
      </c>
      <c r="AE339" s="124" t="str">
        <f t="shared" si="112"/>
        <v/>
      </c>
      <c r="AF339" s="144" t="s">
        <v>66</v>
      </c>
      <c r="AG339" s="144" t="s">
        <v>66</v>
      </c>
      <c r="AH339" s="144" t="s">
        <v>66</v>
      </c>
      <c r="AI339" s="124" t="s">
        <v>66</v>
      </c>
    </row>
    <row r="340" spans="1:35" x14ac:dyDescent="0.25">
      <c r="A340" s="70" t="str">
        <f t="shared" si="106"/>
        <v/>
      </c>
      <c r="B340" s="71" t="str">
        <f t="shared" si="114"/>
        <v/>
      </c>
      <c r="C340" s="67" t="str">
        <f t="shared" si="107"/>
        <v/>
      </c>
      <c r="D340" s="72" t="str">
        <f t="shared" si="100"/>
        <v/>
      </c>
      <c r="E340" s="72" t="str">
        <f t="shared" si="101"/>
        <v/>
      </c>
      <c r="F340" s="72" t="str">
        <f t="shared" si="108"/>
        <v/>
      </c>
      <c r="G340" s="67" t="str">
        <f t="shared" si="102"/>
        <v/>
      </c>
      <c r="N340" s="143" t="str">
        <f t="shared" si="109"/>
        <v/>
      </c>
      <c r="O340" s="119" t="str">
        <f t="shared" si="113"/>
        <v/>
      </c>
      <c r="P340" s="124" t="str">
        <f t="shared" si="110"/>
        <v/>
      </c>
      <c r="Q340" s="144" t="str">
        <f t="shared" si="103"/>
        <v/>
      </c>
      <c r="R340" s="144" t="str">
        <f t="shared" si="104"/>
        <v/>
      </c>
      <c r="S340" s="144" t="str">
        <f t="shared" si="111"/>
        <v/>
      </c>
      <c r="T340" s="124" t="str">
        <f t="shared" si="105"/>
        <v/>
      </c>
      <c r="AC340" s="143" t="s">
        <v>66</v>
      </c>
      <c r="AD340" s="119" t="s">
        <v>66</v>
      </c>
      <c r="AE340" s="124" t="str">
        <f t="shared" si="112"/>
        <v/>
      </c>
      <c r="AF340" s="144" t="s">
        <v>66</v>
      </c>
      <c r="AG340" s="144" t="s">
        <v>66</v>
      </c>
      <c r="AH340" s="144" t="s">
        <v>66</v>
      </c>
      <c r="AI340" s="124" t="s">
        <v>66</v>
      </c>
    </row>
    <row r="341" spans="1:35" x14ac:dyDescent="0.25">
      <c r="A341" s="70" t="str">
        <f t="shared" si="106"/>
        <v/>
      </c>
      <c r="B341" s="71" t="str">
        <f t="shared" si="114"/>
        <v/>
      </c>
      <c r="C341" s="67" t="str">
        <f t="shared" si="107"/>
        <v/>
      </c>
      <c r="D341" s="72" t="str">
        <f t="shared" si="100"/>
        <v/>
      </c>
      <c r="E341" s="72" t="str">
        <f t="shared" si="101"/>
        <v/>
      </c>
      <c r="F341" s="72" t="str">
        <f t="shared" si="108"/>
        <v/>
      </c>
      <c r="G341" s="67" t="str">
        <f t="shared" si="102"/>
        <v/>
      </c>
      <c r="N341" s="143" t="str">
        <f t="shared" si="109"/>
        <v/>
      </c>
      <c r="O341" s="119" t="str">
        <f t="shared" si="113"/>
        <v/>
      </c>
      <c r="P341" s="124" t="str">
        <f t="shared" si="110"/>
        <v/>
      </c>
      <c r="Q341" s="144" t="str">
        <f t="shared" si="103"/>
        <v/>
      </c>
      <c r="R341" s="144" t="str">
        <f t="shared" si="104"/>
        <v/>
      </c>
      <c r="S341" s="144" t="str">
        <f t="shared" si="111"/>
        <v/>
      </c>
      <c r="T341" s="124" t="str">
        <f t="shared" si="105"/>
        <v/>
      </c>
      <c r="AC341" s="143" t="s">
        <v>66</v>
      </c>
      <c r="AD341" s="119" t="s">
        <v>66</v>
      </c>
      <c r="AE341" s="124" t="str">
        <f t="shared" si="112"/>
        <v/>
      </c>
      <c r="AF341" s="144" t="s">
        <v>66</v>
      </c>
      <c r="AG341" s="144" t="s">
        <v>66</v>
      </c>
      <c r="AH341" s="144" t="s">
        <v>66</v>
      </c>
      <c r="AI341" s="124" t="s">
        <v>66</v>
      </c>
    </row>
    <row r="342" spans="1:35" x14ac:dyDescent="0.25">
      <c r="A342" s="70" t="str">
        <f t="shared" si="106"/>
        <v/>
      </c>
      <c r="B342" s="71" t="str">
        <f t="shared" si="114"/>
        <v/>
      </c>
      <c r="C342" s="67" t="str">
        <f t="shared" si="107"/>
        <v/>
      </c>
      <c r="D342" s="72" t="str">
        <f t="shared" si="100"/>
        <v/>
      </c>
      <c r="E342" s="72" t="str">
        <f t="shared" si="101"/>
        <v/>
      </c>
      <c r="F342" s="72" t="str">
        <f t="shared" si="108"/>
        <v/>
      </c>
      <c r="G342" s="67" t="str">
        <f t="shared" si="102"/>
        <v/>
      </c>
      <c r="N342" s="143" t="str">
        <f t="shared" si="109"/>
        <v/>
      </c>
      <c r="O342" s="119" t="str">
        <f t="shared" si="113"/>
        <v/>
      </c>
      <c r="P342" s="124" t="str">
        <f t="shared" si="110"/>
        <v/>
      </c>
      <c r="Q342" s="144" t="str">
        <f t="shared" si="103"/>
        <v/>
      </c>
      <c r="R342" s="144" t="str">
        <f t="shared" si="104"/>
        <v/>
      </c>
      <c r="S342" s="144" t="str">
        <f t="shared" si="111"/>
        <v/>
      </c>
      <c r="T342" s="124" t="str">
        <f t="shared" si="105"/>
        <v/>
      </c>
      <c r="AC342" s="143" t="s">
        <v>66</v>
      </c>
      <c r="AD342" s="119" t="s">
        <v>66</v>
      </c>
      <c r="AE342" s="124" t="str">
        <f t="shared" si="112"/>
        <v/>
      </c>
      <c r="AF342" s="144" t="s">
        <v>66</v>
      </c>
      <c r="AG342" s="144" t="s">
        <v>66</v>
      </c>
      <c r="AH342" s="144" t="s">
        <v>66</v>
      </c>
      <c r="AI342" s="124" t="s">
        <v>66</v>
      </c>
    </row>
    <row r="343" spans="1:35" x14ac:dyDescent="0.25">
      <c r="A343" s="70" t="str">
        <f t="shared" si="106"/>
        <v/>
      </c>
      <c r="B343" s="71" t="str">
        <f t="shared" si="114"/>
        <v/>
      </c>
      <c r="C343" s="67" t="str">
        <f t="shared" si="107"/>
        <v/>
      </c>
      <c r="D343" s="72" t="str">
        <f t="shared" si="100"/>
        <v/>
      </c>
      <c r="E343" s="72" t="str">
        <f t="shared" si="101"/>
        <v/>
      </c>
      <c r="F343" s="72" t="str">
        <f t="shared" si="108"/>
        <v/>
      </c>
      <c r="G343" s="67" t="str">
        <f t="shared" si="102"/>
        <v/>
      </c>
      <c r="N343" s="143" t="str">
        <f t="shared" si="109"/>
        <v/>
      </c>
      <c r="O343" s="119" t="str">
        <f t="shared" si="113"/>
        <v/>
      </c>
      <c r="P343" s="124" t="str">
        <f t="shared" si="110"/>
        <v/>
      </c>
      <c r="Q343" s="144" t="str">
        <f t="shared" si="103"/>
        <v/>
      </c>
      <c r="R343" s="144" t="str">
        <f t="shared" si="104"/>
        <v/>
      </c>
      <c r="S343" s="144" t="str">
        <f t="shared" si="111"/>
        <v/>
      </c>
      <c r="T343" s="124" t="str">
        <f t="shared" si="105"/>
        <v/>
      </c>
      <c r="AC343" s="143" t="s">
        <v>66</v>
      </c>
      <c r="AD343" s="119" t="s">
        <v>66</v>
      </c>
      <c r="AE343" s="124" t="str">
        <f t="shared" si="112"/>
        <v/>
      </c>
      <c r="AF343" s="144" t="s">
        <v>66</v>
      </c>
      <c r="AG343" s="144" t="s">
        <v>66</v>
      </c>
      <c r="AH343" s="144" t="s">
        <v>66</v>
      </c>
      <c r="AI343" s="124" t="s">
        <v>66</v>
      </c>
    </row>
    <row r="344" spans="1:35" x14ac:dyDescent="0.25">
      <c r="A344" s="70" t="str">
        <f t="shared" si="106"/>
        <v/>
      </c>
      <c r="B344" s="71" t="str">
        <f t="shared" si="114"/>
        <v/>
      </c>
      <c r="C344" s="67" t="str">
        <f t="shared" si="107"/>
        <v/>
      </c>
      <c r="D344" s="72" t="str">
        <f t="shared" si="100"/>
        <v/>
      </c>
      <c r="E344" s="72" t="str">
        <f t="shared" si="101"/>
        <v/>
      </c>
      <c r="F344" s="72" t="str">
        <f t="shared" si="108"/>
        <v/>
      </c>
      <c r="G344" s="67" t="str">
        <f t="shared" si="102"/>
        <v/>
      </c>
      <c r="N344" s="143" t="str">
        <f t="shared" si="109"/>
        <v/>
      </c>
      <c r="O344" s="119" t="str">
        <f t="shared" si="113"/>
        <v/>
      </c>
      <c r="P344" s="124" t="str">
        <f t="shared" si="110"/>
        <v/>
      </c>
      <c r="Q344" s="144" t="str">
        <f t="shared" si="103"/>
        <v/>
      </c>
      <c r="R344" s="144" t="str">
        <f t="shared" si="104"/>
        <v/>
      </c>
      <c r="S344" s="144" t="str">
        <f t="shared" si="111"/>
        <v/>
      </c>
      <c r="T344" s="124" t="str">
        <f t="shared" si="105"/>
        <v/>
      </c>
      <c r="AC344" s="143" t="s">
        <v>66</v>
      </c>
      <c r="AD344" s="119" t="s">
        <v>66</v>
      </c>
      <c r="AE344" s="124" t="str">
        <f t="shared" si="112"/>
        <v/>
      </c>
      <c r="AF344" s="144" t="s">
        <v>66</v>
      </c>
      <c r="AG344" s="144" t="s">
        <v>66</v>
      </c>
      <c r="AH344" s="144" t="s">
        <v>66</v>
      </c>
      <c r="AI344" s="124" t="s">
        <v>66</v>
      </c>
    </row>
    <row r="345" spans="1:35" x14ac:dyDescent="0.25">
      <c r="A345" s="70" t="str">
        <f t="shared" si="106"/>
        <v/>
      </c>
      <c r="B345" s="71" t="str">
        <f t="shared" si="114"/>
        <v/>
      </c>
      <c r="C345" s="67" t="str">
        <f t="shared" si="107"/>
        <v/>
      </c>
      <c r="D345" s="72" t="str">
        <f t="shared" si="100"/>
        <v/>
      </c>
      <c r="E345" s="72" t="str">
        <f t="shared" si="101"/>
        <v/>
      </c>
      <c r="F345" s="72" t="str">
        <f t="shared" si="108"/>
        <v/>
      </c>
      <c r="G345" s="67" t="str">
        <f t="shared" si="102"/>
        <v/>
      </c>
      <c r="N345" s="143" t="str">
        <f t="shared" si="109"/>
        <v/>
      </c>
      <c r="O345" s="119" t="str">
        <f t="shared" si="113"/>
        <v/>
      </c>
      <c r="P345" s="124" t="str">
        <f t="shared" si="110"/>
        <v/>
      </c>
      <c r="Q345" s="144" t="str">
        <f t="shared" si="103"/>
        <v/>
      </c>
      <c r="R345" s="144" t="str">
        <f t="shared" si="104"/>
        <v/>
      </c>
      <c r="S345" s="144" t="str">
        <f t="shared" si="111"/>
        <v/>
      </c>
      <c r="T345" s="124" t="str">
        <f t="shared" si="105"/>
        <v/>
      </c>
      <c r="AC345" s="143" t="s">
        <v>66</v>
      </c>
      <c r="AD345" s="119" t="s">
        <v>66</v>
      </c>
      <c r="AE345" s="124" t="str">
        <f t="shared" si="112"/>
        <v/>
      </c>
      <c r="AF345" s="144" t="s">
        <v>66</v>
      </c>
      <c r="AG345" s="144" t="s">
        <v>66</v>
      </c>
      <c r="AH345" s="144" t="s">
        <v>66</v>
      </c>
      <c r="AI345" s="124" t="s">
        <v>66</v>
      </c>
    </row>
    <row r="346" spans="1:35" x14ac:dyDescent="0.25">
      <c r="A346" s="70" t="str">
        <f t="shared" si="106"/>
        <v/>
      </c>
      <c r="B346" s="71" t="str">
        <f t="shared" si="114"/>
        <v/>
      </c>
      <c r="C346" s="67" t="str">
        <f t="shared" si="107"/>
        <v/>
      </c>
      <c r="D346" s="72" t="str">
        <f t="shared" si="100"/>
        <v/>
      </c>
      <c r="E346" s="72" t="str">
        <f t="shared" si="101"/>
        <v/>
      </c>
      <c r="F346" s="72" t="str">
        <f t="shared" si="108"/>
        <v/>
      </c>
      <c r="G346" s="67" t="str">
        <f t="shared" si="102"/>
        <v/>
      </c>
      <c r="N346" s="143" t="str">
        <f t="shared" si="109"/>
        <v/>
      </c>
      <c r="O346" s="119" t="str">
        <f t="shared" si="113"/>
        <v/>
      </c>
      <c r="P346" s="124" t="str">
        <f t="shared" si="110"/>
        <v/>
      </c>
      <c r="Q346" s="144" t="str">
        <f t="shared" si="103"/>
        <v/>
      </c>
      <c r="R346" s="144" t="str">
        <f t="shared" si="104"/>
        <v/>
      </c>
      <c r="S346" s="144" t="str">
        <f t="shared" si="111"/>
        <v/>
      </c>
      <c r="T346" s="124" t="str">
        <f t="shared" si="105"/>
        <v/>
      </c>
      <c r="AC346" s="143" t="s">
        <v>66</v>
      </c>
      <c r="AD346" s="119" t="s">
        <v>66</v>
      </c>
      <c r="AE346" s="124" t="str">
        <f t="shared" si="112"/>
        <v/>
      </c>
      <c r="AF346" s="144" t="s">
        <v>66</v>
      </c>
      <c r="AG346" s="144" t="s">
        <v>66</v>
      </c>
      <c r="AH346" s="144" t="s">
        <v>66</v>
      </c>
      <c r="AI346" s="124" t="s">
        <v>66</v>
      </c>
    </row>
    <row r="347" spans="1:35" x14ac:dyDescent="0.25">
      <c r="A347" s="70" t="str">
        <f t="shared" si="106"/>
        <v/>
      </c>
      <c r="B347" s="71" t="str">
        <f t="shared" si="114"/>
        <v/>
      </c>
      <c r="C347" s="67" t="str">
        <f t="shared" si="107"/>
        <v/>
      </c>
      <c r="D347" s="72" t="str">
        <f t="shared" si="100"/>
        <v/>
      </c>
      <c r="E347" s="72" t="str">
        <f t="shared" si="101"/>
        <v/>
      </c>
      <c r="F347" s="72" t="str">
        <f t="shared" si="108"/>
        <v/>
      </c>
      <c r="G347" s="67" t="str">
        <f t="shared" si="102"/>
        <v/>
      </c>
      <c r="N347" s="143" t="str">
        <f t="shared" si="109"/>
        <v/>
      </c>
      <c r="O347" s="119" t="str">
        <f t="shared" si="113"/>
        <v/>
      </c>
      <c r="P347" s="124" t="str">
        <f t="shared" si="110"/>
        <v/>
      </c>
      <c r="Q347" s="144" t="str">
        <f t="shared" si="103"/>
        <v/>
      </c>
      <c r="R347" s="144" t="str">
        <f t="shared" si="104"/>
        <v/>
      </c>
      <c r="S347" s="144" t="str">
        <f t="shared" si="111"/>
        <v/>
      </c>
      <c r="T347" s="124" t="str">
        <f t="shared" si="105"/>
        <v/>
      </c>
      <c r="AC347" s="143" t="s">
        <v>66</v>
      </c>
      <c r="AD347" s="119" t="s">
        <v>66</v>
      </c>
      <c r="AE347" s="124" t="str">
        <f t="shared" si="112"/>
        <v/>
      </c>
      <c r="AF347" s="144" t="s">
        <v>66</v>
      </c>
      <c r="AG347" s="144" t="s">
        <v>66</v>
      </c>
      <c r="AH347" s="144" t="s">
        <v>66</v>
      </c>
      <c r="AI347" s="124" t="s">
        <v>66</v>
      </c>
    </row>
    <row r="348" spans="1:35" x14ac:dyDescent="0.25">
      <c r="A348" s="70" t="str">
        <f t="shared" si="106"/>
        <v/>
      </c>
      <c r="B348" s="71" t="str">
        <f t="shared" si="114"/>
        <v/>
      </c>
      <c r="C348" s="67" t="str">
        <f t="shared" si="107"/>
        <v/>
      </c>
      <c r="D348" s="72" t="str">
        <f t="shared" si="100"/>
        <v/>
      </c>
      <c r="E348" s="72" t="str">
        <f t="shared" si="101"/>
        <v/>
      </c>
      <c r="F348" s="72" t="str">
        <f t="shared" si="108"/>
        <v/>
      </c>
      <c r="G348" s="67" t="str">
        <f t="shared" si="102"/>
        <v/>
      </c>
      <c r="N348" s="143" t="str">
        <f t="shared" si="109"/>
        <v/>
      </c>
      <c r="O348" s="119" t="str">
        <f t="shared" si="113"/>
        <v/>
      </c>
      <c r="P348" s="124" t="str">
        <f t="shared" si="110"/>
        <v/>
      </c>
      <c r="Q348" s="144" t="str">
        <f t="shared" si="103"/>
        <v/>
      </c>
      <c r="R348" s="144" t="str">
        <f t="shared" si="104"/>
        <v/>
      </c>
      <c r="S348" s="144" t="str">
        <f t="shared" si="111"/>
        <v/>
      </c>
      <c r="T348" s="124" t="str">
        <f t="shared" si="105"/>
        <v/>
      </c>
      <c r="AC348" s="143" t="s">
        <v>66</v>
      </c>
      <c r="AD348" s="119" t="s">
        <v>66</v>
      </c>
      <c r="AE348" s="124" t="str">
        <f t="shared" si="112"/>
        <v/>
      </c>
      <c r="AF348" s="144" t="s">
        <v>66</v>
      </c>
      <c r="AG348" s="144" t="s">
        <v>66</v>
      </c>
      <c r="AH348" s="144" t="s">
        <v>66</v>
      </c>
      <c r="AI348" s="124" t="s">
        <v>66</v>
      </c>
    </row>
    <row r="349" spans="1:35" x14ac:dyDescent="0.25">
      <c r="A349" s="70" t="str">
        <f t="shared" si="106"/>
        <v/>
      </c>
      <c r="B349" s="71" t="str">
        <f t="shared" si="114"/>
        <v/>
      </c>
      <c r="C349" s="67" t="str">
        <f t="shared" si="107"/>
        <v/>
      </c>
      <c r="D349" s="72" t="str">
        <f t="shared" si="100"/>
        <v/>
      </c>
      <c r="E349" s="72" t="str">
        <f t="shared" si="101"/>
        <v/>
      </c>
      <c r="F349" s="72" t="str">
        <f t="shared" si="108"/>
        <v/>
      </c>
      <c r="G349" s="67" t="str">
        <f t="shared" si="102"/>
        <v/>
      </c>
      <c r="N349" s="143" t="str">
        <f t="shared" si="109"/>
        <v/>
      </c>
      <c r="O349" s="119" t="str">
        <f t="shared" si="113"/>
        <v/>
      </c>
      <c r="P349" s="124" t="str">
        <f t="shared" si="110"/>
        <v/>
      </c>
      <c r="Q349" s="144" t="str">
        <f t="shared" si="103"/>
        <v/>
      </c>
      <c r="R349" s="144" t="str">
        <f t="shared" si="104"/>
        <v/>
      </c>
      <c r="S349" s="144" t="str">
        <f t="shared" si="111"/>
        <v/>
      </c>
      <c r="T349" s="124" t="str">
        <f t="shared" si="105"/>
        <v/>
      </c>
      <c r="AC349" s="143" t="s">
        <v>66</v>
      </c>
      <c r="AD349" s="119" t="s">
        <v>66</v>
      </c>
      <c r="AE349" s="124" t="str">
        <f t="shared" si="112"/>
        <v/>
      </c>
      <c r="AF349" s="144" t="s">
        <v>66</v>
      </c>
      <c r="AG349" s="144" t="s">
        <v>66</v>
      </c>
      <c r="AH349" s="144" t="s">
        <v>66</v>
      </c>
      <c r="AI349" s="124" t="s">
        <v>66</v>
      </c>
    </row>
    <row r="350" spans="1:35" x14ac:dyDescent="0.25">
      <c r="A350" s="70" t="str">
        <f t="shared" si="106"/>
        <v/>
      </c>
      <c r="B350" s="71" t="str">
        <f t="shared" si="114"/>
        <v/>
      </c>
      <c r="C350" s="67" t="str">
        <f t="shared" si="107"/>
        <v/>
      </c>
      <c r="D350" s="72" t="str">
        <f t="shared" si="100"/>
        <v/>
      </c>
      <c r="E350" s="72" t="str">
        <f t="shared" si="101"/>
        <v/>
      </c>
      <c r="F350" s="72" t="str">
        <f t="shared" si="108"/>
        <v/>
      </c>
      <c r="G350" s="67" t="str">
        <f t="shared" si="102"/>
        <v/>
      </c>
      <c r="N350" s="143" t="str">
        <f t="shared" si="109"/>
        <v/>
      </c>
      <c r="O350" s="119" t="str">
        <f t="shared" si="113"/>
        <v/>
      </c>
      <c r="P350" s="124" t="str">
        <f t="shared" si="110"/>
        <v/>
      </c>
      <c r="Q350" s="144" t="str">
        <f t="shared" si="103"/>
        <v/>
      </c>
      <c r="R350" s="144" t="str">
        <f t="shared" si="104"/>
        <v/>
      </c>
      <c r="S350" s="144" t="str">
        <f t="shared" si="111"/>
        <v/>
      </c>
      <c r="T350" s="124" t="str">
        <f t="shared" si="105"/>
        <v/>
      </c>
      <c r="AC350" s="143" t="s">
        <v>66</v>
      </c>
      <c r="AD350" s="119" t="s">
        <v>66</v>
      </c>
      <c r="AE350" s="124" t="str">
        <f t="shared" si="112"/>
        <v/>
      </c>
      <c r="AF350" s="144" t="s">
        <v>66</v>
      </c>
      <c r="AG350" s="144" t="s">
        <v>66</v>
      </c>
      <c r="AH350" s="144" t="s">
        <v>66</v>
      </c>
      <c r="AI350" s="124" t="s">
        <v>66</v>
      </c>
    </row>
    <row r="351" spans="1:35" x14ac:dyDescent="0.25">
      <c r="A351" s="70" t="str">
        <f t="shared" si="106"/>
        <v/>
      </c>
      <c r="B351" s="71" t="str">
        <f t="shared" si="114"/>
        <v/>
      </c>
      <c r="C351" s="67" t="str">
        <f t="shared" si="107"/>
        <v/>
      </c>
      <c r="D351" s="72" t="str">
        <f t="shared" si="100"/>
        <v/>
      </c>
      <c r="E351" s="72" t="str">
        <f t="shared" si="101"/>
        <v/>
      </c>
      <c r="F351" s="72" t="str">
        <f t="shared" si="108"/>
        <v/>
      </c>
      <c r="G351" s="67" t="str">
        <f t="shared" si="102"/>
        <v/>
      </c>
      <c r="N351" s="143" t="str">
        <f t="shared" si="109"/>
        <v/>
      </c>
      <c r="O351" s="119" t="str">
        <f t="shared" si="113"/>
        <v/>
      </c>
      <c r="P351" s="124" t="str">
        <f t="shared" si="110"/>
        <v/>
      </c>
      <c r="Q351" s="144" t="str">
        <f t="shared" si="103"/>
        <v/>
      </c>
      <c r="R351" s="144" t="str">
        <f t="shared" si="104"/>
        <v/>
      </c>
      <c r="S351" s="144" t="str">
        <f t="shared" si="111"/>
        <v/>
      </c>
      <c r="T351" s="124" t="str">
        <f t="shared" si="105"/>
        <v/>
      </c>
      <c r="AC351" s="143" t="s">
        <v>66</v>
      </c>
      <c r="AD351" s="119" t="s">
        <v>66</v>
      </c>
      <c r="AE351" s="124" t="str">
        <f t="shared" si="112"/>
        <v/>
      </c>
      <c r="AF351" s="144" t="s">
        <v>66</v>
      </c>
      <c r="AG351" s="144" t="s">
        <v>66</v>
      </c>
      <c r="AH351" s="144" t="s">
        <v>66</v>
      </c>
      <c r="AI351" s="124" t="s">
        <v>66</v>
      </c>
    </row>
    <row r="352" spans="1:35" x14ac:dyDescent="0.25">
      <c r="A352" s="70" t="str">
        <f t="shared" si="106"/>
        <v/>
      </c>
      <c r="B352" s="71" t="str">
        <f t="shared" si="114"/>
        <v/>
      </c>
      <c r="C352" s="67" t="str">
        <f t="shared" si="107"/>
        <v/>
      </c>
      <c r="D352" s="72" t="str">
        <f t="shared" si="100"/>
        <v/>
      </c>
      <c r="E352" s="72" t="str">
        <f t="shared" si="101"/>
        <v/>
      </c>
      <c r="F352" s="72" t="str">
        <f t="shared" si="108"/>
        <v/>
      </c>
      <c r="G352" s="67" t="str">
        <f t="shared" si="102"/>
        <v/>
      </c>
      <c r="N352" s="143" t="str">
        <f t="shared" si="109"/>
        <v/>
      </c>
      <c r="O352" s="119" t="str">
        <f t="shared" si="113"/>
        <v/>
      </c>
      <c r="P352" s="124" t="str">
        <f t="shared" si="110"/>
        <v/>
      </c>
      <c r="Q352" s="144" t="str">
        <f t="shared" si="103"/>
        <v/>
      </c>
      <c r="R352" s="144" t="str">
        <f t="shared" si="104"/>
        <v/>
      </c>
      <c r="S352" s="144" t="str">
        <f t="shared" si="111"/>
        <v/>
      </c>
      <c r="T352" s="124" t="str">
        <f t="shared" si="105"/>
        <v/>
      </c>
      <c r="AC352" s="143" t="s">
        <v>66</v>
      </c>
      <c r="AD352" s="119" t="s">
        <v>66</v>
      </c>
      <c r="AE352" s="124" t="str">
        <f t="shared" si="112"/>
        <v/>
      </c>
      <c r="AF352" s="144" t="s">
        <v>66</v>
      </c>
      <c r="AG352" s="144" t="s">
        <v>66</v>
      </c>
      <c r="AH352" s="144" t="s">
        <v>66</v>
      </c>
      <c r="AI352" s="124" t="s">
        <v>66</v>
      </c>
    </row>
    <row r="353" spans="1:35" x14ac:dyDescent="0.25">
      <c r="A353" s="70" t="str">
        <f t="shared" si="106"/>
        <v/>
      </c>
      <c r="B353" s="71" t="str">
        <f t="shared" si="114"/>
        <v/>
      </c>
      <c r="C353" s="67" t="str">
        <f t="shared" si="107"/>
        <v/>
      </c>
      <c r="D353" s="72" t="str">
        <f t="shared" si="100"/>
        <v/>
      </c>
      <c r="E353" s="72" t="str">
        <f t="shared" si="101"/>
        <v/>
      </c>
      <c r="F353" s="72" t="str">
        <f t="shared" si="108"/>
        <v/>
      </c>
      <c r="G353" s="67" t="str">
        <f t="shared" si="102"/>
        <v/>
      </c>
      <c r="N353" s="143" t="str">
        <f t="shared" si="109"/>
        <v/>
      </c>
      <c r="O353" s="119" t="str">
        <f t="shared" si="113"/>
        <v/>
      </c>
      <c r="P353" s="124" t="str">
        <f t="shared" si="110"/>
        <v/>
      </c>
      <c r="Q353" s="144" t="str">
        <f t="shared" si="103"/>
        <v/>
      </c>
      <c r="R353" s="144" t="str">
        <f t="shared" si="104"/>
        <v/>
      </c>
      <c r="S353" s="144" t="str">
        <f t="shared" si="111"/>
        <v/>
      </c>
      <c r="T353" s="124" t="str">
        <f t="shared" si="105"/>
        <v/>
      </c>
      <c r="AC353" s="143" t="s">
        <v>66</v>
      </c>
      <c r="AD353" s="119" t="s">
        <v>66</v>
      </c>
      <c r="AE353" s="124" t="str">
        <f t="shared" si="112"/>
        <v/>
      </c>
      <c r="AF353" s="144" t="s">
        <v>66</v>
      </c>
      <c r="AG353" s="144" t="s">
        <v>66</v>
      </c>
      <c r="AH353" s="144" t="s">
        <v>66</v>
      </c>
      <c r="AI353" s="124" t="s">
        <v>66</v>
      </c>
    </row>
    <row r="354" spans="1:35" x14ac:dyDescent="0.25">
      <c r="A354" s="70" t="str">
        <f t="shared" si="106"/>
        <v/>
      </c>
      <c r="B354" s="71" t="str">
        <f t="shared" si="114"/>
        <v/>
      </c>
      <c r="C354" s="67" t="str">
        <f t="shared" si="107"/>
        <v/>
      </c>
      <c r="D354" s="72" t="str">
        <f t="shared" si="100"/>
        <v/>
      </c>
      <c r="E354" s="72" t="str">
        <f t="shared" si="101"/>
        <v/>
      </c>
      <c r="F354" s="72" t="str">
        <f t="shared" si="108"/>
        <v/>
      </c>
      <c r="G354" s="67" t="str">
        <f t="shared" si="102"/>
        <v/>
      </c>
      <c r="N354" s="143" t="str">
        <f t="shared" si="109"/>
        <v/>
      </c>
      <c r="O354" s="119" t="str">
        <f t="shared" si="113"/>
        <v/>
      </c>
      <c r="P354" s="124" t="str">
        <f t="shared" si="110"/>
        <v/>
      </c>
      <c r="Q354" s="144" t="str">
        <f t="shared" si="103"/>
        <v/>
      </c>
      <c r="R354" s="144" t="str">
        <f t="shared" si="104"/>
        <v/>
      </c>
      <c r="S354" s="144" t="str">
        <f t="shared" si="111"/>
        <v/>
      </c>
      <c r="T354" s="124" t="str">
        <f t="shared" si="105"/>
        <v/>
      </c>
      <c r="AC354" s="143" t="s">
        <v>66</v>
      </c>
      <c r="AD354" s="119" t="s">
        <v>66</v>
      </c>
      <c r="AE354" s="124" t="str">
        <f t="shared" si="112"/>
        <v/>
      </c>
      <c r="AF354" s="144" t="s">
        <v>66</v>
      </c>
      <c r="AG354" s="144" t="s">
        <v>66</v>
      </c>
      <c r="AH354" s="144" t="s">
        <v>66</v>
      </c>
      <c r="AI354" s="124" t="s">
        <v>66</v>
      </c>
    </row>
    <row r="355" spans="1:35" x14ac:dyDescent="0.25">
      <c r="A355" s="70" t="str">
        <f t="shared" si="106"/>
        <v/>
      </c>
      <c r="B355" s="71" t="str">
        <f t="shared" si="114"/>
        <v/>
      </c>
      <c r="C355" s="67" t="str">
        <f t="shared" si="107"/>
        <v/>
      </c>
      <c r="D355" s="72" t="str">
        <f t="shared" si="100"/>
        <v/>
      </c>
      <c r="E355" s="72" t="str">
        <f t="shared" si="101"/>
        <v/>
      </c>
      <c r="F355" s="72" t="str">
        <f t="shared" si="108"/>
        <v/>
      </c>
      <c r="G355" s="67" t="str">
        <f t="shared" si="102"/>
        <v/>
      </c>
      <c r="N355" s="143" t="str">
        <f t="shared" si="109"/>
        <v/>
      </c>
      <c r="O355" s="119" t="str">
        <f t="shared" si="113"/>
        <v/>
      </c>
      <c r="P355" s="124" t="str">
        <f t="shared" si="110"/>
        <v/>
      </c>
      <c r="Q355" s="144" t="str">
        <f t="shared" si="103"/>
        <v/>
      </c>
      <c r="R355" s="144" t="str">
        <f t="shared" si="104"/>
        <v/>
      </c>
      <c r="S355" s="144" t="str">
        <f t="shared" si="111"/>
        <v/>
      </c>
      <c r="T355" s="124" t="str">
        <f t="shared" si="105"/>
        <v/>
      </c>
      <c r="AC355" s="143" t="s">
        <v>66</v>
      </c>
      <c r="AD355" s="119" t="s">
        <v>66</v>
      </c>
      <c r="AE355" s="124" t="str">
        <f t="shared" si="112"/>
        <v/>
      </c>
      <c r="AF355" s="144" t="s">
        <v>66</v>
      </c>
      <c r="AG355" s="144" t="s">
        <v>66</v>
      </c>
      <c r="AH355" s="144" t="s">
        <v>66</v>
      </c>
      <c r="AI355" s="124" t="s">
        <v>66</v>
      </c>
    </row>
    <row r="356" spans="1:35" x14ac:dyDescent="0.25">
      <c r="A356" s="70" t="str">
        <f t="shared" si="106"/>
        <v/>
      </c>
      <c r="B356" s="71" t="str">
        <f t="shared" si="114"/>
        <v/>
      </c>
      <c r="C356" s="67" t="str">
        <f t="shared" si="107"/>
        <v/>
      </c>
      <c r="D356" s="72" t="str">
        <f t="shared" si="100"/>
        <v/>
      </c>
      <c r="E356" s="72" t="str">
        <f t="shared" si="101"/>
        <v/>
      </c>
      <c r="F356" s="72" t="str">
        <f t="shared" si="108"/>
        <v/>
      </c>
      <c r="G356" s="67" t="str">
        <f t="shared" si="102"/>
        <v/>
      </c>
      <c r="N356" s="143" t="str">
        <f t="shared" si="109"/>
        <v/>
      </c>
      <c r="O356" s="119" t="str">
        <f t="shared" si="113"/>
        <v/>
      </c>
      <c r="P356" s="124" t="str">
        <f t="shared" si="110"/>
        <v/>
      </c>
      <c r="Q356" s="144" t="str">
        <f t="shared" si="103"/>
        <v/>
      </c>
      <c r="R356" s="144" t="str">
        <f t="shared" si="104"/>
        <v/>
      </c>
      <c r="S356" s="144" t="str">
        <f t="shared" si="111"/>
        <v/>
      </c>
      <c r="T356" s="124" t="str">
        <f t="shared" si="105"/>
        <v/>
      </c>
      <c r="AC356" s="143" t="s">
        <v>66</v>
      </c>
      <c r="AD356" s="119" t="s">
        <v>66</v>
      </c>
      <c r="AE356" s="124" t="str">
        <f t="shared" si="112"/>
        <v/>
      </c>
      <c r="AF356" s="144" t="s">
        <v>66</v>
      </c>
      <c r="AG356" s="144" t="s">
        <v>66</v>
      </c>
      <c r="AH356" s="144" t="s">
        <v>66</v>
      </c>
      <c r="AI356" s="124" t="s">
        <v>66</v>
      </c>
    </row>
    <row r="357" spans="1:35" x14ac:dyDescent="0.25">
      <c r="A357" s="70" t="str">
        <f t="shared" si="106"/>
        <v/>
      </c>
      <c r="B357" s="71" t="str">
        <f t="shared" si="114"/>
        <v/>
      </c>
      <c r="C357" s="67" t="str">
        <f t="shared" si="107"/>
        <v/>
      </c>
      <c r="D357" s="72" t="str">
        <f t="shared" si="100"/>
        <v/>
      </c>
      <c r="E357" s="72" t="str">
        <f t="shared" si="101"/>
        <v/>
      </c>
      <c r="F357" s="72" t="str">
        <f t="shared" si="108"/>
        <v/>
      </c>
      <c r="G357" s="67" t="str">
        <f t="shared" si="102"/>
        <v/>
      </c>
      <c r="N357" s="143" t="str">
        <f t="shared" si="109"/>
        <v/>
      </c>
      <c r="O357" s="119" t="str">
        <f t="shared" si="113"/>
        <v/>
      </c>
      <c r="P357" s="124" t="str">
        <f t="shared" si="110"/>
        <v/>
      </c>
      <c r="Q357" s="144" t="str">
        <f t="shared" si="103"/>
        <v/>
      </c>
      <c r="R357" s="144" t="str">
        <f t="shared" si="104"/>
        <v/>
      </c>
      <c r="S357" s="144" t="str">
        <f t="shared" si="111"/>
        <v/>
      </c>
      <c r="T357" s="124" t="str">
        <f t="shared" si="105"/>
        <v/>
      </c>
      <c r="AC357" s="143" t="s">
        <v>66</v>
      </c>
      <c r="AD357" s="119" t="s">
        <v>66</v>
      </c>
      <c r="AE357" s="124" t="str">
        <f t="shared" si="112"/>
        <v/>
      </c>
      <c r="AF357" s="144" t="s">
        <v>66</v>
      </c>
      <c r="AG357" s="144" t="s">
        <v>66</v>
      </c>
      <c r="AH357" s="144" t="s">
        <v>66</v>
      </c>
      <c r="AI357" s="124" t="s">
        <v>66</v>
      </c>
    </row>
    <row r="358" spans="1:35" x14ac:dyDescent="0.25">
      <c r="A358" s="70" t="str">
        <f t="shared" si="106"/>
        <v/>
      </c>
      <c r="B358" s="71" t="str">
        <f t="shared" si="114"/>
        <v/>
      </c>
      <c r="C358" s="67" t="str">
        <f t="shared" si="107"/>
        <v/>
      </c>
      <c r="D358" s="72" t="str">
        <f t="shared" si="100"/>
        <v/>
      </c>
      <c r="E358" s="72" t="str">
        <f t="shared" si="101"/>
        <v/>
      </c>
      <c r="F358" s="72" t="str">
        <f t="shared" si="108"/>
        <v/>
      </c>
      <c r="G358" s="67" t="str">
        <f t="shared" si="102"/>
        <v/>
      </c>
      <c r="N358" s="143" t="str">
        <f t="shared" si="109"/>
        <v/>
      </c>
      <c r="O358" s="119" t="str">
        <f t="shared" si="113"/>
        <v/>
      </c>
      <c r="P358" s="124" t="str">
        <f t="shared" si="110"/>
        <v/>
      </c>
      <c r="Q358" s="144" t="str">
        <f t="shared" si="103"/>
        <v/>
      </c>
      <c r="R358" s="144" t="str">
        <f t="shared" si="104"/>
        <v/>
      </c>
      <c r="S358" s="144" t="str">
        <f t="shared" si="111"/>
        <v/>
      </c>
      <c r="T358" s="124" t="str">
        <f t="shared" si="105"/>
        <v/>
      </c>
      <c r="AC358" s="143" t="s">
        <v>66</v>
      </c>
      <c r="AD358" s="119" t="s">
        <v>66</v>
      </c>
      <c r="AE358" s="124" t="str">
        <f t="shared" si="112"/>
        <v/>
      </c>
      <c r="AF358" s="144" t="s">
        <v>66</v>
      </c>
      <c r="AG358" s="144" t="s">
        <v>66</v>
      </c>
      <c r="AH358" s="144" t="s">
        <v>66</v>
      </c>
      <c r="AI358" s="124" t="s">
        <v>66</v>
      </c>
    </row>
    <row r="359" spans="1:35" x14ac:dyDescent="0.25">
      <c r="A359" s="70" t="str">
        <f t="shared" si="106"/>
        <v/>
      </c>
      <c r="B359" s="71" t="str">
        <f t="shared" si="114"/>
        <v/>
      </c>
      <c r="C359" s="67" t="str">
        <f t="shared" si="107"/>
        <v/>
      </c>
      <c r="D359" s="72" t="str">
        <f t="shared" si="100"/>
        <v/>
      </c>
      <c r="E359" s="72" t="str">
        <f t="shared" si="101"/>
        <v/>
      </c>
      <c r="F359" s="72" t="str">
        <f t="shared" si="108"/>
        <v/>
      </c>
      <c r="G359" s="67" t="str">
        <f t="shared" si="102"/>
        <v/>
      </c>
      <c r="N359" s="143" t="str">
        <f t="shared" si="109"/>
        <v/>
      </c>
      <c r="O359" s="119" t="str">
        <f t="shared" si="113"/>
        <v/>
      </c>
      <c r="P359" s="124" t="str">
        <f t="shared" si="110"/>
        <v/>
      </c>
      <c r="Q359" s="144" t="str">
        <f t="shared" si="103"/>
        <v/>
      </c>
      <c r="R359" s="144" t="str">
        <f t="shared" si="104"/>
        <v/>
      </c>
      <c r="S359" s="144" t="str">
        <f t="shared" si="111"/>
        <v/>
      </c>
      <c r="T359" s="124" t="str">
        <f t="shared" si="105"/>
        <v/>
      </c>
      <c r="AC359" s="143" t="s">
        <v>66</v>
      </c>
      <c r="AD359" s="119" t="s">
        <v>66</v>
      </c>
      <c r="AE359" s="124" t="str">
        <f t="shared" si="112"/>
        <v/>
      </c>
      <c r="AF359" s="144" t="s">
        <v>66</v>
      </c>
      <c r="AG359" s="144" t="s">
        <v>66</v>
      </c>
      <c r="AH359" s="144" t="s">
        <v>66</v>
      </c>
      <c r="AI359" s="124" t="s">
        <v>66</v>
      </c>
    </row>
    <row r="360" spans="1:35" x14ac:dyDescent="0.25">
      <c r="A360" s="70" t="str">
        <f t="shared" si="106"/>
        <v/>
      </c>
      <c r="B360" s="71" t="str">
        <f t="shared" si="114"/>
        <v/>
      </c>
      <c r="C360" s="67" t="str">
        <f t="shared" si="107"/>
        <v/>
      </c>
      <c r="D360" s="72" t="str">
        <f t="shared" si="100"/>
        <v/>
      </c>
      <c r="E360" s="72" t="str">
        <f t="shared" si="101"/>
        <v/>
      </c>
      <c r="F360" s="72" t="str">
        <f t="shared" si="108"/>
        <v/>
      </c>
      <c r="G360" s="67" t="str">
        <f t="shared" si="102"/>
        <v/>
      </c>
      <c r="N360" s="143" t="str">
        <f t="shared" si="109"/>
        <v/>
      </c>
      <c r="O360" s="119" t="str">
        <f t="shared" si="113"/>
        <v/>
      </c>
      <c r="P360" s="124" t="str">
        <f t="shared" si="110"/>
        <v/>
      </c>
      <c r="Q360" s="144" t="str">
        <f t="shared" si="103"/>
        <v/>
      </c>
      <c r="R360" s="144" t="str">
        <f t="shared" si="104"/>
        <v/>
      </c>
      <c r="S360" s="144" t="str">
        <f t="shared" si="111"/>
        <v/>
      </c>
      <c r="T360" s="124" t="str">
        <f t="shared" si="105"/>
        <v/>
      </c>
      <c r="AC360" s="143" t="s">
        <v>66</v>
      </c>
      <c r="AD360" s="119" t="s">
        <v>66</v>
      </c>
      <c r="AE360" s="124" t="str">
        <f t="shared" si="112"/>
        <v/>
      </c>
      <c r="AF360" s="144" t="s">
        <v>66</v>
      </c>
      <c r="AG360" s="144" t="s">
        <v>66</v>
      </c>
      <c r="AH360" s="144" t="s">
        <v>66</v>
      </c>
      <c r="AI360" s="124" t="s">
        <v>66</v>
      </c>
    </row>
    <row r="361" spans="1:35" x14ac:dyDescent="0.25">
      <c r="A361" s="70" t="str">
        <f t="shared" si="106"/>
        <v/>
      </c>
      <c r="B361" s="71" t="str">
        <f t="shared" si="114"/>
        <v/>
      </c>
      <c r="C361" s="67" t="str">
        <f t="shared" si="107"/>
        <v/>
      </c>
      <c r="D361" s="72" t="str">
        <f t="shared" si="100"/>
        <v/>
      </c>
      <c r="E361" s="72" t="str">
        <f t="shared" si="101"/>
        <v/>
      </c>
      <c r="F361" s="72" t="str">
        <f t="shared" si="108"/>
        <v/>
      </c>
      <c r="G361" s="67" t="str">
        <f t="shared" si="102"/>
        <v/>
      </c>
      <c r="N361" s="143" t="str">
        <f t="shared" si="109"/>
        <v/>
      </c>
      <c r="O361" s="119" t="str">
        <f t="shared" si="113"/>
        <v/>
      </c>
      <c r="P361" s="124" t="str">
        <f t="shared" si="110"/>
        <v/>
      </c>
      <c r="Q361" s="144" t="str">
        <f t="shared" si="103"/>
        <v/>
      </c>
      <c r="R361" s="144" t="str">
        <f t="shared" si="104"/>
        <v/>
      </c>
      <c r="S361" s="144" t="str">
        <f t="shared" si="111"/>
        <v/>
      </c>
      <c r="T361" s="124" t="str">
        <f t="shared" si="105"/>
        <v/>
      </c>
      <c r="AC361" s="143" t="s">
        <v>66</v>
      </c>
      <c r="AD361" s="119" t="s">
        <v>66</v>
      </c>
      <c r="AE361" s="124" t="str">
        <f t="shared" si="112"/>
        <v/>
      </c>
      <c r="AF361" s="144" t="s">
        <v>66</v>
      </c>
      <c r="AG361" s="144" t="s">
        <v>66</v>
      </c>
      <c r="AH361" s="144" t="s">
        <v>66</v>
      </c>
      <c r="AI361" s="124" t="s">
        <v>66</v>
      </c>
    </row>
    <row r="362" spans="1:35" x14ac:dyDescent="0.25">
      <c r="A362" s="70" t="str">
        <f t="shared" si="106"/>
        <v/>
      </c>
      <c r="B362" s="71" t="str">
        <f t="shared" si="114"/>
        <v/>
      </c>
      <c r="C362" s="67" t="str">
        <f t="shared" si="107"/>
        <v/>
      </c>
      <c r="D362" s="72" t="str">
        <f t="shared" si="100"/>
        <v/>
      </c>
      <c r="E362" s="72" t="str">
        <f t="shared" si="101"/>
        <v/>
      </c>
      <c r="F362" s="72" t="str">
        <f t="shared" si="108"/>
        <v/>
      </c>
      <c r="G362" s="67" t="str">
        <f t="shared" si="102"/>
        <v/>
      </c>
      <c r="N362" s="143" t="str">
        <f t="shared" si="109"/>
        <v/>
      </c>
      <c r="O362" s="119" t="str">
        <f t="shared" si="113"/>
        <v/>
      </c>
      <c r="P362" s="124" t="str">
        <f t="shared" si="110"/>
        <v/>
      </c>
      <c r="Q362" s="144" t="str">
        <f t="shared" si="103"/>
        <v/>
      </c>
      <c r="R362" s="144" t="str">
        <f t="shared" si="104"/>
        <v/>
      </c>
      <c r="S362" s="144" t="str">
        <f t="shared" si="111"/>
        <v/>
      </c>
      <c r="T362" s="124" t="str">
        <f t="shared" si="105"/>
        <v/>
      </c>
      <c r="AC362" s="143" t="s">
        <v>66</v>
      </c>
      <c r="AD362" s="119" t="s">
        <v>66</v>
      </c>
      <c r="AE362" s="124" t="str">
        <f t="shared" si="112"/>
        <v/>
      </c>
      <c r="AF362" s="144" t="s">
        <v>66</v>
      </c>
      <c r="AG362" s="144" t="s">
        <v>66</v>
      </c>
      <c r="AH362" s="144" t="s">
        <v>66</v>
      </c>
      <c r="AI362" s="124" t="s">
        <v>66</v>
      </c>
    </row>
    <row r="363" spans="1:35" x14ac:dyDescent="0.25">
      <c r="A363" s="70" t="str">
        <f t="shared" si="106"/>
        <v/>
      </c>
      <c r="B363" s="71" t="str">
        <f t="shared" si="114"/>
        <v/>
      </c>
      <c r="C363" s="67" t="str">
        <f t="shared" si="107"/>
        <v/>
      </c>
      <c r="D363" s="72" t="str">
        <f t="shared" si="100"/>
        <v/>
      </c>
      <c r="E363" s="72" t="str">
        <f t="shared" si="101"/>
        <v/>
      </c>
      <c r="F363" s="72" t="str">
        <f t="shared" si="108"/>
        <v/>
      </c>
      <c r="G363" s="67" t="str">
        <f t="shared" si="102"/>
        <v/>
      </c>
      <c r="N363" s="143" t="str">
        <f t="shared" si="109"/>
        <v/>
      </c>
      <c r="O363" s="119" t="str">
        <f t="shared" si="113"/>
        <v/>
      </c>
      <c r="P363" s="124" t="str">
        <f t="shared" si="110"/>
        <v/>
      </c>
      <c r="Q363" s="144" t="str">
        <f t="shared" si="103"/>
        <v/>
      </c>
      <c r="R363" s="144" t="str">
        <f t="shared" si="104"/>
        <v/>
      </c>
      <c r="S363" s="144" t="str">
        <f t="shared" si="111"/>
        <v/>
      </c>
      <c r="T363" s="124" t="str">
        <f t="shared" si="105"/>
        <v/>
      </c>
      <c r="AC363" s="143" t="s">
        <v>66</v>
      </c>
      <c r="AD363" s="119" t="s">
        <v>66</v>
      </c>
      <c r="AE363" s="124" t="str">
        <f t="shared" si="112"/>
        <v/>
      </c>
      <c r="AF363" s="144" t="s">
        <v>66</v>
      </c>
      <c r="AG363" s="144" t="s">
        <v>66</v>
      </c>
      <c r="AH363" s="144" t="s">
        <v>66</v>
      </c>
      <c r="AI363" s="124" t="s">
        <v>66</v>
      </c>
    </row>
    <row r="364" spans="1:35" x14ac:dyDescent="0.25">
      <c r="A364" s="70" t="str">
        <f t="shared" si="106"/>
        <v/>
      </c>
      <c r="B364" s="71" t="str">
        <f t="shared" si="114"/>
        <v/>
      </c>
      <c r="C364" s="67" t="str">
        <f t="shared" si="107"/>
        <v/>
      </c>
      <c r="D364" s="72" t="str">
        <f t="shared" si="100"/>
        <v/>
      </c>
      <c r="E364" s="72" t="str">
        <f t="shared" si="101"/>
        <v/>
      </c>
      <c r="F364" s="72" t="str">
        <f t="shared" si="108"/>
        <v/>
      </c>
      <c r="G364" s="67" t="str">
        <f t="shared" si="102"/>
        <v/>
      </c>
      <c r="N364" s="143" t="str">
        <f t="shared" si="109"/>
        <v/>
      </c>
      <c r="O364" s="119" t="str">
        <f t="shared" si="113"/>
        <v/>
      </c>
      <c r="P364" s="124" t="str">
        <f t="shared" si="110"/>
        <v/>
      </c>
      <c r="Q364" s="144" t="str">
        <f t="shared" si="103"/>
        <v/>
      </c>
      <c r="R364" s="144" t="str">
        <f t="shared" si="104"/>
        <v/>
      </c>
      <c r="S364" s="144" t="str">
        <f t="shared" si="111"/>
        <v/>
      </c>
      <c r="T364" s="124" t="str">
        <f t="shared" si="105"/>
        <v/>
      </c>
      <c r="AC364" s="143" t="s">
        <v>66</v>
      </c>
      <c r="AD364" s="119" t="s">
        <v>66</v>
      </c>
      <c r="AE364" s="124" t="str">
        <f t="shared" si="112"/>
        <v/>
      </c>
      <c r="AF364" s="144" t="s">
        <v>66</v>
      </c>
      <c r="AG364" s="144" t="s">
        <v>66</v>
      </c>
      <c r="AH364" s="144" t="s">
        <v>66</v>
      </c>
      <c r="AI364" s="124" t="s">
        <v>66</v>
      </c>
    </row>
    <row r="365" spans="1:35" x14ac:dyDescent="0.25">
      <c r="A365" s="70" t="str">
        <f t="shared" si="106"/>
        <v/>
      </c>
      <c r="B365" s="71" t="str">
        <f t="shared" si="114"/>
        <v/>
      </c>
      <c r="C365" s="67" t="str">
        <f t="shared" si="107"/>
        <v/>
      </c>
      <c r="D365" s="72" t="str">
        <f t="shared" si="100"/>
        <v/>
      </c>
      <c r="E365" s="72" t="str">
        <f t="shared" si="101"/>
        <v/>
      </c>
      <c r="F365" s="72" t="str">
        <f t="shared" si="108"/>
        <v/>
      </c>
      <c r="G365" s="67" t="str">
        <f t="shared" si="102"/>
        <v/>
      </c>
      <c r="N365" s="143" t="str">
        <f t="shared" si="109"/>
        <v/>
      </c>
      <c r="O365" s="119" t="str">
        <f t="shared" si="113"/>
        <v/>
      </c>
      <c r="P365" s="124" t="str">
        <f t="shared" si="110"/>
        <v/>
      </c>
      <c r="Q365" s="144" t="str">
        <f t="shared" si="103"/>
        <v/>
      </c>
      <c r="R365" s="144" t="str">
        <f t="shared" si="104"/>
        <v/>
      </c>
      <c r="S365" s="144" t="str">
        <f t="shared" si="111"/>
        <v/>
      </c>
      <c r="T365" s="124" t="str">
        <f t="shared" si="105"/>
        <v/>
      </c>
      <c r="AC365" s="143" t="s">
        <v>66</v>
      </c>
      <c r="AD365" s="119" t="s">
        <v>66</v>
      </c>
      <c r="AE365" s="124" t="str">
        <f t="shared" si="112"/>
        <v/>
      </c>
      <c r="AF365" s="144" t="s">
        <v>66</v>
      </c>
      <c r="AG365" s="144" t="s">
        <v>66</v>
      </c>
      <c r="AH365" s="144" t="s">
        <v>66</v>
      </c>
      <c r="AI365" s="124" t="s">
        <v>66</v>
      </c>
    </row>
    <row r="366" spans="1:35" x14ac:dyDescent="0.25">
      <c r="A366" s="70" t="str">
        <f t="shared" si="106"/>
        <v/>
      </c>
      <c r="B366" s="71" t="str">
        <f t="shared" si="114"/>
        <v/>
      </c>
      <c r="C366" s="67" t="str">
        <f t="shared" si="107"/>
        <v/>
      </c>
      <c r="D366" s="72" t="str">
        <f t="shared" si="100"/>
        <v/>
      </c>
      <c r="E366" s="72" t="str">
        <f t="shared" si="101"/>
        <v/>
      </c>
      <c r="F366" s="72" t="str">
        <f t="shared" si="108"/>
        <v/>
      </c>
      <c r="G366" s="67" t="str">
        <f t="shared" si="102"/>
        <v/>
      </c>
      <c r="N366" s="143" t="str">
        <f t="shared" si="109"/>
        <v/>
      </c>
      <c r="O366" s="119" t="str">
        <f t="shared" si="113"/>
        <v/>
      </c>
      <c r="P366" s="124" t="str">
        <f t="shared" si="110"/>
        <v/>
      </c>
      <c r="Q366" s="144" t="str">
        <f t="shared" si="103"/>
        <v/>
      </c>
      <c r="R366" s="144" t="str">
        <f t="shared" si="104"/>
        <v/>
      </c>
      <c r="S366" s="144" t="str">
        <f t="shared" si="111"/>
        <v/>
      </c>
      <c r="T366" s="124" t="str">
        <f t="shared" si="105"/>
        <v/>
      </c>
      <c r="AC366" s="143" t="s">
        <v>66</v>
      </c>
      <c r="AD366" s="119" t="s">
        <v>66</v>
      </c>
      <c r="AE366" s="124" t="str">
        <f t="shared" si="112"/>
        <v/>
      </c>
      <c r="AF366" s="144" t="s">
        <v>66</v>
      </c>
      <c r="AG366" s="144" t="s">
        <v>66</v>
      </c>
      <c r="AH366" s="144" t="s">
        <v>66</v>
      </c>
      <c r="AI366" s="124" t="s">
        <v>66</v>
      </c>
    </row>
    <row r="367" spans="1:35" x14ac:dyDescent="0.25">
      <c r="A367" s="70" t="str">
        <f t="shared" si="106"/>
        <v/>
      </c>
      <c r="B367" s="71" t="str">
        <f t="shared" si="114"/>
        <v/>
      </c>
      <c r="C367" s="67" t="str">
        <f t="shared" si="107"/>
        <v/>
      </c>
      <c r="D367" s="72" t="str">
        <f t="shared" si="100"/>
        <v/>
      </c>
      <c r="E367" s="72" t="str">
        <f t="shared" si="101"/>
        <v/>
      </c>
      <c r="F367" s="72" t="str">
        <f t="shared" si="108"/>
        <v/>
      </c>
      <c r="G367" s="67" t="str">
        <f t="shared" si="102"/>
        <v/>
      </c>
      <c r="N367" s="143" t="str">
        <f t="shared" si="109"/>
        <v/>
      </c>
      <c r="O367" s="119" t="str">
        <f t="shared" si="113"/>
        <v/>
      </c>
      <c r="P367" s="124" t="str">
        <f t="shared" si="110"/>
        <v/>
      </c>
      <c r="Q367" s="144" t="str">
        <f t="shared" si="103"/>
        <v/>
      </c>
      <c r="R367" s="144" t="str">
        <f t="shared" si="104"/>
        <v/>
      </c>
      <c r="S367" s="144" t="str">
        <f t="shared" si="111"/>
        <v/>
      </c>
      <c r="T367" s="124" t="str">
        <f t="shared" si="105"/>
        <v/>
      </c>
      <c r="AC367" s="143" t="s">
        <v>66</v>
      </c>
      <c r="AD367" s="119" t="s">
        <v>66</v>
      </c>
      <c r="AE367" s="124" t="str">
        <f t="shared" si="112"/>
        <v/>
      </c>
      <c r="AF367" s="144" t="s">
        <v>66</v>
      </c>
      <c r="AG367" s="144" t="s">
        <v>66</v>
      </c>
      <c r="AH367" s="144" t="s">
        <v>66</v>
      </c>
      <c r="AI367" s="124" t="s">
        <v>66</v>
      </c>
    </row>
    <row r="368" spans="1:35" x14ac:dyDescent="0.25">
      <c r="A368" s="70" t="str">
        <f t="shared" si="106"/>
        <v/>
      </c>
      <c r="B368" s="71" t="str">
        <f t="shared" si="114"/>
        <v/>
      </c>
      <c r="C368" s="67" t="str">
        <f t="shared" si="107"/>
        <v/>
      </c>
      <c r="D368" s="72" t="str">
        <f t="shared" si="100"/>
        <v/>
      </c>
      <c r="E368" s="72" t="str">
        <f t="shared" si="101"/>
        <v/>
      </c>
      <c r="F368" s="72" t="str">
        <f t="shared" si="108"/>
        <v/>
      </c>
      <c r="G368" s="67" t="str">
        <f t="shared" si="102"/>
        <v/>
      </c>
      <c r="N368" s="143" t="str">
        <f t="shared" si="109"/>
        <v/>
      </c>
      <c r="O368" s="119" t="str">
        <f t="shared" si="113"/>
        <v/>
      </c>
      <c r="P368" s="124" t="str">
        <f t="shared" si="110"/>
        <v/>
      </c>
      <c r="Q368" s="144" t="str">
        <f t="shared" si="103"/>
        <v/>
      </c>
      <c r="R368" s="144" t="str">
        <f t="shared" si="104"/>
        <v/>
      </c>
      <c r="S368" s="144" t="str">
        <f t="shared" si="111"/>
        <v/>
      </c>
      <c r="T368" s="124" t="str">
        <f t="shared" si="105"/>
        <v/>
      </c>
      <c r="AC368" s="143" t="s">
        <v>66</v>
      </c>
      <c r="AD368" s="119" t="s">
        <v>66</v>
      </c>
      <c r="AE368" s="124" t="str">
        <f t="shared" si="112"/>
        <v/>
      </c>
      <c r="AF368" s="144" t="s">
        <v>66</v>
      </c>
      <c r="AG368" s="144" t="s">
        <v>66</v>
      </c>
      <c r="AH368" s="144" t="s">
        <v>66</v>
      </c>
      <c r="AI368" s="124" t="s">
        <v>66</v>
      </c>
    </row>
    <row r="369" spans="1:35" x14ac:dyDescent="0.25">
      <c r="A369" s="70" t="str">
        <f t="shared" si="106"/>
        <v/>
      </c>
      <c r="B369" s="71" t="str">
        <f t="shared" si="114"/>
        <v/>
      </c>
      <c r="C369" s="67" t="str">
        <f t="shared" si="107"/>
        <v/>
      </c>
      <c r="D369" s="72" t="str">
        <f t="shared" si="100"/>
        <v/>
      </c>
      <c r="E369" s="72" t="str">
        <f t="shared" si="101"/>
        <v/>
      </c>
      <c r="F369" s="72" t="str">
        <f t="shared" si="108"/>
        <v/>
      </c>
      <c r="G369" s="67" t="str">
        <f t="shared" si="102"/>
        <v/>
      </c>
      <c r="N369" s="143" t="str">
        <f t="shared" si="109"/>
        <v/>
      </c>
      <c r="O369" s="119" t="str">
        <f t="shared" si="113"/>
        <v/>
      </c>
      <c r="P369" s="124" t="str">
        <f t="shared" si="110"/>
        <v/>
      </c>
      <c r="Q369" s="144" t="str">
        <f t="shared" si="103"/>
        <v/>
      </c>
      <c r="R369" s="144" t="str">
        <f t="shared" si="104"/>
        <v/>
      </c>
      <c r="S369" s="144" t="str">
        <f t="shared" si="111"/>
        <v/>
      </c>
      <c r="T369" s="124" t="str">
        <f t="shared" si="105"/>
        <v/>
      </c>
      <c r="AC369" s="143" t="s">
        <v>66</v>
      </c>
      <c r="AD369" s="119" t="s">
        <v>66</v>
      </c>
      <c r="AE369" s="124" t="str">
        <f t="shared" si="112"/>
        <v/>
      </c>
      <c r="AF369" s="144" t="s">
        <v>66</v>
      </c>
      <c r="AG369" s="144" t="s">
        <v>66</v>
      </c>
      <c r="AH369" s="144" t="s">
        <v>66</v>
      </c>
      <c r="AI369" s="124" t="s">
        <v>66</v>
      </c>
    </row>
    <row r="370" spans="1:35" x14ac:dyDescent="0.25">
      <c r="A370" s="70" t="str">
        <f t="shared" si="106"/>
        <v/>
      </c>
      <c r="B370" s="71" t="str">
        <f t="shared" si="114"/>
        <v/>
      </c>
      <c r="C370" s="67" t="str">
        <f t="shared" si="107"/>
        <v/>
      </c>
      <c r="D370" s="72" t="str">
        <f t="shared" si="100"/>
        <v/>
      </c>
      <c r="E370" s="72" t="str">
        <f t="shared" si="101"/>
        <v/>
      </c>
      <c r="F370" s="72" t="str">
        <f t="shared" si="108"/>
        <v/>
      </c>
      <c r="G370" s="67" t="str">
        <f t="shared" si="102"/>
        <v/>
      </c>
      <c r="N370" s="143" t="str">
        <f t="shared" si="109"/>
        <v/>
      </c>
      <c r="O370" s="119" t="str">
        <f t="shared" si="113"/>
        <v/>
      </c>
      <c r="P370" s="124" t="str">
        <f t="shared" si="110"/>
        <v/>
      </c>
      <c r="Q370" s="144" t="str">
        <f t="shared" si="103"/>
        <v/>
      </c>
      <c r="R370" s="144" t="str">
        <f t="shared" si="104"/>
        <v/>
      </c>
      <c r="S370" s="144" t="str">
        <f t="shared" si="111"/>
        <v/>
      </c>
      <c r="T370" s="124" t="str">
        <f t="shared" si="105"/>
        <v/>
      </c>
      <c r="AC370" s="143" t="s">
        <v>66</v>
      </c>
      <c r="AD370" s="119" t="s">
        <v>66</v>
      </c>
      <c r="AE370" s="124" t="str">
        <f t="shared" si="112"/>
        <v/>
      </c>
      <c r="AF370" s="144" t="s">
        <v>66</v>
      </c>
      <c r="AG370" s="144" t="s">
        <v>66</v>
      </c>
      <c r="AH370" s="144" t="s">
        <v>66</v>
      </c>
      <c r="AI370" s="124" t="s">
        <v>66</v>
      </c>
    </row>
    <row r="371" spans="1:35" x14ac:dyDescent="0.25">
      <c r="A371" s="70" t="str">
        <f t="shared" si="106"/>
        <v/>
      </c>
      <c r="B371" s="71" t="str">
        <f t="shared" si="114"/>
        <v/>
      </c>
      <c r="C371" s="67" t="str">
        <f t="shared" si="107"/>
        <v/>
      </c>
      <c r="D371" s="72" t="str">
        <f t="shared" si="100"/>
        <v/>
      </c>
      <c r="E371" s="72" t="str">
        <f t="shared" si="101"/>
        <v/>
      </c>
      <c r="F371" s="72" t="str">
        <f t="shared" si="108"/>
        <v/>
      </c>
      <c r="G371" s="67" t="str">
        <f t="shared" si="102"/>
        <v/>
      </c>
      <c r="N371" s="143" t="str">
        <f t="shared" si="109"/>
        <v/>
      </c>
      <c r="O371" s="119" t="str">
        <f t="shared" si="113"/>
        <v/>
      </c>
      <c r="P371" s="124" t="str">
        <f t="shared" si="110"/>
        <v/>
      </c>
      <c r="Q371" s="144" t="str">
        <f t="shared" si="103"/>
        <v/>
      </c>
      <c r="R371" s="144" t="str">
        <f t="shared" si="104"/>
        <v/>
      </c>
      <c r="S371" s="144" t="str">
        <f t="shared" si="111"/>
        <v/>
      </c>
      <c r="T371" s="124" t="str">
        <f t="shared" si="105"/>
        <v/>
      </c>
      <c r="AC371" s="143" t="s">
        <v>66</v>
      </c>
      <c r="AD371" s="119" t="s">
        <v>66</v>
      </c>
      <c r="AE371" s="124" t="str">
        <f t="shared" si="112"/>
        <v/>
      </c>
      <c r="AF371" s="144" t="s">
        <v>66</v>
      </c>
      <c r="AG371" s="144" t="s">
        <v>66</v>
      </c>
      <c r="AH371" s="144" t="s">
        <v>66</v>
      </c>
      <c r="AI371" s="124" t="s">
        <v>66</v>
      </c>
    </row>
    <row r="372" spans="1:35" x14ac:dyDescent="0.25">
      <c r="A372" s="70" t="str">
        <f t="shared" si="106"/>
        <v/>
      </c>
      <c r="B372" s="71" t="str">
        <f t="shared" si="114"/>
        <v/>
      </c>
      <c r="C372" s="67" t="str">
        <f t="shared" si="107"/>
        <v/>
      </c>
      <c r="D372" s="72" t="str">
        <f t="shared" si="100"/>
        <v/>
      </c>
      <c r="E372" s="72" t="str">
        <f t="shared" si="101"/>
        <v/>
      </c>
      <c r="F372" s="72" t="str">
        <f t="shared" si="108"/>
        <v/>
      </c>
      <c r="G372" s="67" t="str">
        <f t="shared" si="102"/>
        <v/>
      </c>
      <c r="N372" s="143" t="str">
        <f t="shared" si="109"/>
        <v/>
      </c>
      <c r="O372" s="119" t="str">
        <f t="shared" si="113"/>
        <v/>
      </c>
      <c r="P372" s="124" t="str">
        <f t="shared" si="110"/>
        <v/>
      </c>
      <c r="Q372" s="144" t="str">
        <f t="shared" si="103"/>
        <v/>
      </c>
      <c r="R372" s="144" t="str">
        <f t="shared" si="104"/>
        <v/>
      </c>
      <c r="S372" s="144" t="str">
        <f t="shared" si="111"/>
        <v/>
      </c>
      <c r="T372" s="124" t="str">
        <f t="shared" si="105"/>
        <v/>
      </c>
      <c r="AC372" s="143" t="s">
        <v>66</v>
      </c>
      <c r="AD372" s="119" t="s">
        <v>66</v>
      </c>
      <c r="AE372" s="124" t="str">
        <f t="shared" si="112"/>
        <v/>
      </c>
      <c r="AF372" s="144" t="s">
        <v>66</v>
      </c>
      <c r="AG372" s="144" t="s">
        <v>66</v>
      </c>
      <c r="AH372" s="144" t="s">
        <v>66</v>
      </c>
      <c r="AI372" s="124" t="s">
        <v>66</v>
      </c>
    </row>
    <row r="373" spans="1:35" x14ac:dyDescent="0.25">
      <c r="A373" s="70" t="str">
        <f t="shared" si="106"/>
        <v/>
      </c>
      <c r="B373" s="71" t="str">
        <f t="shared" si="114"/>
        <v/>
      </c>
      <c r="C373" s="67" t="str">
        <f t="shared" si="107"/>
        <v/>
      </c>
      <c r="D373" s="72" t="str">
        <f t="shared" si="100"/>
        <v/>
      </c>
      <c r="E373" s="72" t="str">
        <f t="shared" si="101"/>
        <v/>
      </c>
      <c r="F373" s="72" t="str">
        <f t="shared" si="108"/>
        <v/>
      </c>
      <c r="G373" s="67" t="str">
        <f t="shared" si="102"/>
        <v/>
      </c>
      <c r="N373" s="143" t="str">
        <f t="shared" si="109"/>
        <v/>
      </c>
      <c r="O373" s="119" t="str">
        <f t="shared" si="113"/>
        <v/>
      </c>
      <c r="P373" s="124" t="str">
        <f t="shared" si="110"/>
        <v/>
      </c>
      <c r="Q373" s="144" t="str">
        <f t="shared" si="103"/>
        <v/>
      </c>
      <c r="R373" s="144" t="str">
        <f t="shared" si="104"/>
        <v/>
      </c>
      <c r="S373" s="144" t="str">
        <f t="shared" si="111"/>
        <v/>
      </c>
      <c r="T373" s="124" t="str">
        <f t="shared" si="105"/>
        <v/>
      </c>
      <c r="AC373" s="143" t="s">
        <v>66</v>
      </c>
      <c r="AD373" s="119" t="s">
        <v>66</v>
      </c>
      <c r="AE373" s="124" t="str">
        <f t="shared" si="112"/>
        <v/>
      </c>
      <c r="AF373" s="144" t="s">
        <v>66</v>
      </c>
      <c r="AG373" s="144" t="s">
        <v>66</v>
      </c>
      <c r="AH373" s="144" t="s">
        <v>66</v>
      </c>
      <c r="AI373" s="124" t="s">
        <v>66</v>
      </c>
    </row>
    <row r="374" spans="1:35" x14ac:dyDescent="0.25">
      <c r="A374" s="70" t="str">
        <f t="shared" si="106"/>
        <v/>
      </c>
      <c r="B374" s="71" t="str">
        <f t="shared" si="114"/>
        <v/>
      </c>
      <c r="C374" s="67" t="str">
        <f t="shared" si="107"/>
        <v/>
      </c>
      <c r="D374" s="72" t="str">
        <f t="shared" si="100"/>
        <v/>
      </c>
      <c r="E374" s="72" t="str">
        <f t="shared" si="101"/>
        <v/>
      </c>
      <c r="F374" s="72" t="str">
        <f t="shared" si="108"/>
        <v/>
      </c>
      <c r="G374" s="67" t="str">
        <f t="shared" si="102"/>
        <v/>
      </c>
      <c r="N374" s="143" t="str">
        <f t="shared" si="109"/>
        <v/>
      </c>
      <c r="O374" s="119" t="str">
        <f t="shared" si="113"/>
        <v/>
      </c>
      <c r="P374" s="124" t="str">
        <f t="shared" si="110"/>
        <v/>
      </c>
      <c r="Q374" s="144" t="str">
        <f t="shared" si="103"/>
        <v/>
      </c>
      <c r="R374" s="144" t="str">
        <f t="shared" si="104"/>
        <v/>
      </c>
      <c r="S374" s="144" t="str">
        <f t="shared" si="111"/>
        <v/>
      </c>
      <c r="T374" s="124" t="str">
        <f t="shared" si="105"/>
        <v/>
      </c>
      <c r="AC374" s="143" t="s">
        <v>66</v>
      </c>
      <c r="AD374" s="119" t="s">
        <v>66</v>
      </c>
      <c r="AE374" s="124" t="str">
        <f t="shared" si="112"/>
        <v/>
      </c>
      <c r="AF374" s="144" t="s">
        <v>66</v>
      </c>
      <c r="AG374" s="144" t="s">
        <v>66</v>
      </c>
      <c r="AH374" s="144" t="s">
        <v>66</v>
      </c>
      <c r="AI374" s="124" t="s">
        <v>66</v>
      </c>
    </row>
    <row r="375" spans="1:35" x14ac:dyDescent="0.25">
      <c r="A375" s="70" t="str">
        <f t="shared" si="106"/>
        <v/>
      </c>
      <c r="B375" s="71" t="str">
        <f t="shared" si="114"/>
        <v/>
      </c>
      <c r="C375" s="67" t="str">
        <f t="shared" si="107"/>
        <v/>
      </c>
      <c r="D375" s="72" t="str">
        <f t="shared" si="100"/>
        <v/>
      </c>
      <c r="E375" s="72" t="str">
        <f t="shared" si="101"/>
        <v/>
      </c>
      <c r="F375" s="72" t="str">
        <f t="shared" si="108"/>
        <v/>
      </c>
      <c r="G375" s="67" t="str">
        <f t="shared" si="102"/>
        <v/>
      </c>
      <c r="N375" s="143" t="str">
        <f t="shared" si="109"/>
        <v/>
      </c>
      <c r="O375" s="119" t="str">
        <f t="shared" si="113"/>
        <v/>
      </c>
      <c r="P375" s="124" t="str">
        <f t="shared" si="110"/>
        <v/>
      </c>
      <c r="Q375" s="144" t="str">
        <f t="shared" si="103"/>
        <v/>
      </c>
      <c r="R375" s="144" t="str">
        <f t="shared" si="104"/>
        <v/>
      </c>
      <c r="S375" s="144" t="str">
        <f t="shared" si="111"/>
        <v/>
      </c>
      <c r="T375" s="124" t="str">
        <f t="shared" si="105"/>
        <v/>
      </c>
      <c r="AC375" s="143" t="s">
        <v>66</v>
      </c>
      <c r="AD375" s="119" t="s">
        <v>66</v>
      </c>
      <c r="AE375" s="124" t="str">
        <f t="shared" si="112"/>
        <v/>
      </c>
      <c r="AF375" s="144" t="s">
        <v>66</v>
      </c>
      <c r="AG375" s="144" t="s">
        <v>66</v>
      </c>
      <c r="AH375" s="144" t="s">
        <v>66</v>
      </c>
      <c r="AI375" s="124" t="s">
        <v>66</v>
      </c>
    </row>
    <row r="376" spans="1:35" x14ac:dyDescent="0.25">
      <c r="A376" s="70" t="str">
        <f t="shared" si="106"/>
        <v/>
      </c>
      <c r="B376" s="71" t="str">
        <f t="shared" si="114"/>
        <v/>
      </c>
      <c r="C376" s="67" t="str">
        <f t="shared" si="107"/>
        <v/>
      </c>
      <c r="D376" s="72" t="str">
        <f t="shared" si="100"/>
        <v/>
      </c>
      <c r="E376" s="72" t="str">
        <f t="shared" si="101"/>
        <v/>
      </c>
      <c r="F376" s="72" t="str">
        <f t="shared" si="108"/>
        <v/>
      </c>
      <c r="G376" s="67" t="str">
        <f t="shared" si="102"/>
        <v/>
      </c>
      <c r="N376" s="143" t="str">
        <f t="shared" si="109"/>
        <v/>
      </c>
      <c r="O376" s="119" t="str">
        <f t="shared" si="113"/>
        <v/>
      </c>
      <c r="P376" s="124" t="str">
        <f t="shared" si="110"/>
        <v/>
      </c>
      <c r="Q376" s="144" t="str">
        <f t="shared" si="103"/>
        <v/>
      </c>
      <c r="R376" s="144" t="str">
        <f t="shared" si="104"/>
        <v/>
      </c>
      <c r="S376" s="144" t="str">
        <f t="shared" si="111"/>
        <v/>
      </c>
      <c r="T376" s="124" t="str">
        <f t="shared" si="105"/>
        <v/>
      </c>
      <c r="AC376" s="143" t="s">
        <v>66</v>
      </c>
      <c r="AD376" s="119" t="s">
        <v>66</v>
      </c>
      <c r="AE376" s="124" t="str">
        <f t="shared" si="112"/>
        <v/>
      </c>
      <c r="AF376" s="144" t="s">
        <v>66</v>
      </c>
      <c r="AG376" s="144" t="s">
        <v>66</v>
      </c>
      <c r="AH376" s="144" t="s">
        <v>66</v>
      </c>
      <c r="AI376" s="124" t="s">
        <v>66</v>
      </c>
    </row>
    <row r="377" spans="1:35" x14ac:dyDescent="0.25">
      <c r="A377" s="70" t="str">
        <f t="shared" si="106"/>
        <v/>
      </c>
      <c r="B377" s="71" t="str">
        <f t="shared" si="114"/>
        <v/>
      </c>
      <c r="C377" s="67" t="str">
        <f t="shared" si="107"/>
        <v/>
      </c>
      <c r="D377" s="72" t="str">
        <f t="shared" si="100"/>
        <v/>
      </c>
      <c r="E377" s="72" t="str">
        <f t="shared" si="101"/>
        <v/>
      </c>
      <c r="F377" s="72" t="str">
        <f t="shared" si="108"/>
        <v/>
      </c>
      <c r="G377" s="67" t="str">
        <f t="shared" si="102"/>
        <v/>
      </c>
      <c r="N377" s="143" t="str">
        <f t="shared" si="109"/>
        <v/>
      </c>
      <c r="O377" s="119" t="str">
        <f t="shared" si="113"/>
        <v/>
      </c>
      <c r="P377" s="124" t="str">
        <f t="shared" si="110"/>
        <v/>
      </c>
      <c r="Q377" s="144" t="str">
        <f t="shared" si="103"/>
        <v/>
      </c>
      <c r="R377" s="144" t="str">
        <f t="shared" si="104"/>
        <v/>
      </c>
      <c r="S377" s="144" t="str">
        <f t="shared" si="111"/>
        <v/>
      </c>
      <c r="T377" s="124" t="str">
        <f t="shared" si="105"/>
        <v/>
      </c>
      <c r="AC377" s="143" t="s">
        <v>66</v>
      </c>
      <c r="AD377" s="119" t="s">
        <v>66</v>
      </c>
      <c r="AE377" s="124" t="str">
        <f t="shared" si="112"/>
        <v/>
      </c>
      <c r="AF377" s="144" t="s">
        <v>66</v>
      </c>
      <c r="AG377" s="144" t="s">
        <v>66</v>
      </c>
      <c r="AH377" s="144" t="s">
        <v>66</v>
      </c>
      <c r="AI377" s="124" t="s">
        <v>66</v>
      </c>
    </row>
    <row r="378" spans="1:35" x14ac:dyDescent="0.25">
      <c r="A378" s="70" t="str">
        <f t="shared" si="106"/>
        <v/>
      </c>
      <c r="B378" s="71" t="str">
        <f t="shared" si="114"/>
        <v/>
      </c>
      <c r="C378" s="67" t="str">
        <f t="shared" si="107"/>
        <v/>
      </c>
      <c r="D378" s="72" t="str">
        <f t="shared" si="100"/>
        <v/>
      </c>
      <c r="E378" s="72" t="str">
        <f t="shared" si="101"/>
        <v/>
      </c>
      <c r="F378" s="72" t="str">
        <f t="shared" si="108"/>
        <v/>
      </c>
      <c r="G378" s="67" t="str">
        <f t="shared" si="102"/>
        <v/>
      </c>
      <c r="N378" s="143" t="str">
        <f t="shared" si="109"/>
        <v/>
      </c>
      <c r="O378" s="119" t="str">
        <f t="shared" si="113"/>
        <v/>
      </c>
      <c r="P378" s="124" t="str">
        <f t="shared" si="110"/>
        <v/>
      </c>
      <c r="Q378" s="144" t="str">
        <f t="shared" si="103"/>
        <v/>
      </c>
      <c r="R378" s="144" t="str">
        <f t="shared" si="104"/>
        <v/>
      </c>
      <c r="S378" s="144" t="str">
        <f t="shared" si="111"/>
        <v/>
      </c>
      <c r="T378" s="124" t="str">
        <f t="shared" si="105"/>
        <v/>
      </c>
      <c r="AC378" s="143" t="s">
        <v>66</v>
      </c>
      <c r="AD378" s="119" t="s">
        <v>66</v>
      </c>
      <c r="AE378" s="124" t="str">
        <f t="shared" si="112"/>
        <v/>
      </c>
      <c r="AF378" s="144" t="s">
        <v>66</v>
      </c>
      <c r="AG378" s="144" t="s">
        <v>66</v>
      </c>
      <c r="AH378" s="144" t="s">
        <v>66</v>
      </c>
      <c r="AI378" s="124" t="s">
        <v>66</v>
      </c>
    </row>
    <row r="379" spans="1:35" x14ac:dyDescent="0.25">
      <c r="A379" s="70" t="str">
        <f t="shared" si="106"/>
        <v/>
      </c>
      <c r="B379" s="71" t="str">
        <f t="shared" si="114"/>
        <v/>
      </c>
      <c r="C379" s="67" t="str">
        <f t="shared" si="107"/>
        <v/>
      </c>
      <c r="D379" s="72" t="str">
        <f t="shared" si="100"/>
        <v/>
      </c>
      <c r="E379" s="72" t="str">
        <f t="shared" si="101"/>
        <v/>
      </c>
      <c r="F379" s="72" t="str">
        <f t="shared" si="108"/>
        <v/>
      </c>
      <c r="G379" s="67" t="str">
        <f t="shared" si="102"/>
        <v/>
      </c>
      <c r="N379" s="143" t="str">
        <f t="shared" si="109"/>
        <v/>
      </c>
      <c r="O379" s="119" t="str">
        <f t="shared" si="113"/>
        <v/>
      </c>
      <c r="P379" s="124" t="str">
        <f t="shared" si="110"/>
        <v/>
      </c>
      <c r="Q379" s="144" t="str">
        <f t="shared" si="103"/>
        <v/>
      </c>
      <c r="R379" s="144" t="str">
        <f t="shared" si="104"/>
        <v/>
      </c>
      <c r="S379" s="144" t="str">
        <f t="shared" si="111"/>
        <v/>
      </c>
      <c r="T379" s="124" t="str">
        <f t="shared" si="105"/>
        <v/>
      </c>
      <c r="AC379" s="143" t="s">
        <v>66</v>
      </c>
      <c r="AD379" s="119" t="s">
        <v>66</v>
      </c>
      <c r="AE379" s="124" t="str">
        <f t="shared" si="112"/>
        <v/>
      </c>
      <c r="AF379" s="144" t="s">
        <v>66</v>
      </c>
      <c r="AG379" s="144" t="s">
        <v>66</v>
      </c>
      <c r="AH379" s="144" t="s">
        <v>66</v>
      </c>
      <c r="AI379" s="124" t="s">
        <v>66</v>
      </c>
    </row>
    <row r="380" spans="1:35" x14ac:dyDescent="0.25">
      <c r="A380" s="70" t="str">
        <f t="shared" si="106"/>
        <v/>
      </c>
      <c r="B380" s="71" t="str">
        <f t="shared" si="114"/>
        <v/>
      </c>
      <c r="C380" s="67" t="str">
        <f t="shared" si="107"/>
        <v/>
      </c>
      <c r="D380" s="72" t="str">
        <f t="shared" si="100"/>
        <v/>
      </c>
      <c r="E380" s="72" t="str">
        <f t="shared" si="101"/>
        <v/>
      </c>
      <c r="F380" s="72" t="str">
        <f t="shared" si="108"/>
        <v/>
      </c>
      <c r="G380" s="67" t="str">
        <f t="shared" si="102"/>
        <v/>
      </c>
      <c r="N380" s="143" t="str">
        <f t="shared" si="109"/>
        <v/>
      </c>
      <c r="O380" s="119" t="str">
        <f t="shared" si="113"/>
        <v/>
      </c>
      <c r="P380" s="124" t="str">
        <f t="shared" si="110"/>
        <v/>
      </c>
      <c r="Q380" s="144" t="str">
        <f t="shared" si="103"/>
        <v/>
      </c>
      <c r="R380" s="144" t="str">
        <f t="shared" si="104"/>
        <v/>
      </c>
      <c r="S380" s="144" t="str">
        <f t="shared" si="111"/>
        <v/>
      </c>
      <c r="T380" s="124" t="str">
        <f t="shared" si="105"/>
        <v/>
      </c>
      <c r="AC380" s="143" t="s">
        <v>66</v>
      </c>
      <c r="AD380" s="119" t="s">
        <v>66</v>
      </c>
      <c r="AE380" s="124" t="str">
        <f t="shared" si="112"/>
        <v/>
      </c>
      <c r="AF380" s="144" t="s">
        <v>66</v>
      </c>
      <c r="AG380" s="144" t="s">
        <v>66</v>
      </c>
      <c r="AH380" s="144" t="s">
        <v>66</v>
      </c>
      <c r="AI380" s="124" t="s">
        <v>66</v>
      </c>
    </row>
    <row r="381" spans="1:35" x14ac:dyDescent="0.25">
      <c r="A381" s="70" t="str">
        <f t="shared" si="106"/>
        <v/>
      </c>
      <c r="B381" s="71" t="str">
        <f t="shared" si="114"/>
        <v/>
      </c>
      <c r="C381" s="67" t="str">
        <f t="shared" si="107"/>
        <v/>
      </c>
      <c r="D381" s="72" t="str">
        <f t="shared" si="100"/>
        <v/>
      </c>
      <c r="E381" s="72" t="str">
        <f t="shared" si="101"/>
        <v/>
      </c>
      <c r="F381" s="72" t="str">
        <f t="shared" si="108"/>
        <v/>
      </c>
      <c r="G381" s="67" t="str">
        <f t="shared" si="102"/>
        <v/>
      </c>
      <c r="N381" s="143" t="str">
        <f t="shared" si="109"/>
        <v/>
      </c>
      <c r="O381" s="119" t="str">
        <f t="shared" si="113"/>
        <v/>
      </c>
      <c r="P381" s="124" t="str">
        <f t="shared" si="110"/>
        <v/>
      </c>
      <c r="Q381" s="144" t="str">
        <f t="shared" si="103"/>
        <v/>
      </c>
      <c r="R381" s="144" t="str">
        <f t="shared" si="104"/>
        <v/>
      </c>
      <c r="S381" s="144" t="str">
        <f t="shared" si="111"/>
        <v/>
      </c>
      <c r="T381" s="124" t="str">
        <f t="shared" si="105"/>
        <v/>
      </c>
      <c r="AC381" s="143" t="s">
        <v>66</v>
      </c>
      <c r="AD381" s="119" t="s">
        <v>66</v>
      </c>
      <c r="AE381" s="124" t="str">
        <f t="shared" si="112"/>
        <v/>
      </c>
      <c r="AF381" s="144" t="s">
        <v>66</v>
      </c>
      <c r="AG381" s="144" t="s">
        <v>66</v>
      </c>
      <c r="AH381" s="144" t="s">
        <v>66</v>
      </c>
      <c r="AI381" s="124" t="s">
        <v>66</v>
      </c>
    </row>
    <row r="382" spans="1:35" x14ac:dyDescent="0.25">
      <c r="A382" s="70" t="str">
        <f t="shared" si="106"/>
        <v/>
      </c>
      <c r="B382" s="71" t="str">
        <f t="shared" si="114"/>
        <v/>
      </c>
      <c r="C382" s="67" t="str">
        <f t="shared" si="107"/>
        <v/>
      </c>
      <c r="D382" s="72" t="str">
        <f t="shared" ref="D382:D445" si="115">IF(B382="","",IPMT($R$10/12,B382,$R$7,-$R$8,$R$9,0))</f>
        <v/>
      </c>
      <c r="E382" s="72" t="str">
        <f t="shared" ref="E382:E445" si="116">IF(B382="","",PPMT($R$10/12,B382,$R$7,-$R$8,$R$9,0))</f>
        <v/>
      </c>
      <c r="F382" s="72" t="str">
        <f t="shared" si="108"/>
        <v/>
      </c>
      <c r="G382" s="67" t="str">
        <f t="shared" si="102"/>
        <v/>
      </c>
      <c r="N382" s="143" t="str">
        <f t="shared" si="109"/>
        <v/>
      </c>
      <c r="O382" s="119" t="str">
        <f t="shared" si="113"/>
        <v/>
      </c>
      <c r="P382" s="124" t="str">
        <f t="shared" si="110"/>
        <v/>
      </c>
      <c r="Q382" s="144" t="str">
        <f t="shared" si="103"/>
        <v/>
      </c>
      <c r="R382" s="144" t="str">
        <f t="shared" si="104"/>
        <v/>
      </c>
      <c r="S382" s="144" t="str">
        <f t="shared" si="111"/>
        <v/>
      </c>
      <c r="T382" s="124" t="str">
        <f t="shared" si="105"/>
        <v/>
      </c>
      <c r="AC382" s="143" t="s">
        <v>66</v>
      </c>
      <c r="AD382" s="119" t="s">
        <v>66</v>
      </c>
      <c r="AE382" s="124" t="str">
        <f t="shared" si="112"/>
        <v/>
      </c>
      <c r="AF382" s="144" t="s">
        <v>66</v>
      </c>
      <c r="AG382" s="144" t="s">
        <v>66</v>
      </c>
      <c r="AH382" s="144" t="s">
        <v>66</v>
      </c>
      <c r="AI382" s="124" t="s">
        <v>66</v>
      </c>
    </row>
    <row r="383" spans="1:35" x14ac:dyDescent="0.25">
      <c r="A383" s="70" t="str">
        <f t="shared" si="106"/>
        <v/>
      </c>
      <c r="B383" s="71" t="str">
        <f t="shared" si="114"/>
        <v/>
      </c>
      <c r="C383" s="67" t="str">
        <f t="shared" si="107"/>
        <v/>
      </c>
      <c r="D383" s="72" t="str">
        <f t="shared" si="115"/>
        <v/>
      </c>
      <c r="E383" s="72" t="str">
        <f t="shared" si="116"/>
        <v/>
      </c>
      <c r="F383" s="72" t="str">
        <f t="shared" si="108"/>
        <v/>
      </c>
      <c r="G383" s="67" t="str">
        <f t="shared" si="102"/>
        <v/>
      </c>
      <c r="N383" s="143" t="str">
        <f t="shared" si="109"/>
        <v/>
      </c>
      <c r="O383" s="119" t="str">
        <f t="shared" si="113"/>
        <v/>
      </c>
      <c r="P383" s="124" t="str">
        <f t="shared" si="110"/>
        <v/>
      </c>
      <c r="Q383" s="144" t="str">
        <f t="shared" si="103"/>
        <v/>
      </c>
      <c r="R383" s="144" t="str">
        <f t="shared" si="104"/>
        <v/>
      </c>
      <c r="S383" s="144" t="str">
        <f t="shared" si="111"/>
        <v/>
      </c>
      <c r="T383" s="124" t="str">
        <f t="shared" si="105"/>
        <v/>
      </c>
      <c r="AC383" s="143" t="s">
        <v>66</v>
      </c>
      <c r="AD383" s="119" t="s">
        <v>66</v>
      </c>
      <c r="AE383" s="124" t="str">
        <f t="shared" si="112"/>
        <v/>
      </c>
      <c r="AF383" s="144" t="s">
        <v>66</v>
      </c>
      <c r="AG383" s="144" t="s">
        <v>66</v>
      </c>
      <c r="AH383" s="144" t="s">
        <v>66</v>
      </c>
      <c r="AI383" s="124" t="s">
        <v>66</v>
      </c>
    </row>
    <row r="384" spans="1:35" x14ac:dyDescent="0.25">
      <c r="A384" s="70" t="str">
        <f t="shared" si="106"/>
        <v/>
      </c>
      <c r="B384" s="71" t="str">
        <f t="shared" si="114"/>
        <v/>
      </c>
      <c r="C384" s="67" t="str">
        <f t="shared" si="107"/>
        <v/>
      </c>
      <c r="D384" s="72" t="str">
        <f t="shared" si="115"/>
        <v/>
      </c>
      <c r="E384" s="72" t="str">
        <f t="shared" si="116"/>
        <v/>
      </c>
      <c r="F384" s="72" t="str">
        <f t="shared" si="108"/>
        <v/>
      </c>
      <c r="G384" s="67" t="str">
        <f t="shared" si="102"/>
        <v/>
      </c>
      <c r="N384" s="143" t="str">
        <f t="shared" si="109"/>
        <v/>
      </c>
      <c r="O384" s="119" t="str">
        <f t="shared" si="113"/>
        <v/>
      </c>
      <c r="P384" s="124" t="str">
        <f t="shared" si="110"/>
        <v/>
      </c>
      <c r="Q384" s="144" t="str">
        <f t="shared" si="103"/>
        <v/>
      </c>
      <c r="R384" s="144" t="str">
        <f t="shared" si="104"/>
        <v/>
      </c>
      <c r="S384" s="144" t="str">
        <f t="shared" si="111"/>
        <v/>
      </c>
      <c r="T384" s="124" t="str">
        <f t="shared" si="105"/>
        <v/>
      </c>
      <c r="AC384" s="143" t="s">
        <v>66</v>
      </c>
      <c r="AD384" s="119" t="s">
        <v>66</v>
      </c>
      <c r="AE384" s="124" t="str">
        <f t="shared" si="112"/>
        <v/>
      </c>
      <c r="AF384" s="144" t="s">
        <v>66</v>
      </c>
      <c r="AG384" s="144" t="s">
        <v>66</v>
      </c>
      <c r="AH384" s="144" t="s">
        <v>66</v>
      </c>
      <c r="AI384" s="124" t="s">
        <v>66</v>
      </c>
    </row>
    <row r="385" spans="1:35" x14ac:dyDescent="0.25">
      <c r="A385" s="70" t="str">
        <f t="shared" si="106"/>
        <v/>
      </c>
      <c r="B385" s="71" t="str">
        <f t="shared" si="114"/>
        <v/>
      </c>
      <c r="C385" s="67" t="str">
        <f t="shared" si="107"/>
        <v/>
      </c>
      <c r="D385" s="72" t="str">
        <f t="shared" si="115"/>
        <v/>
      </c>
      <c r="E385" s="72" t="str">
        <f t="shared" si="116"/>
        <v/>
      </c>
      <c r="F385" s="72" t="str">
        <f t="shared" si="108"/>
        <v/>
      </c>
      <c r="G385" s="67" t="str">
        <f t="shared" si="102"/>
        <v/>
      </c>
      <c r="N385" s="143" t="str">
        <f t="shared" si="109"/>
        <v/>
      </c>
      <c r="O385" s="119" t="str">
        <f t="shared" si="113"/>
        <v/>
      </c>
      <c r="P385" s="124" t="str">
        <f t="shared" si="110"/>
        <v/>
      </c>
      <c r="Q385" s="144" t="str">
        <f t="shared" si="103"/>
        <v/>
      </c>
      <c r="R385" s="144" t="str">
        <f t="shared" si="104"/>
        <v/>
      </c>
      <c r="S385" s="144" t="str">
        <f t="shared" si="111"/>
        <v/>
      </c>
      <c r="T385" s="124" t="str">
        <f t="shared" si="105"/>
        <v/>
      </c>
      <c r="AC385" s="143" t="s">
        <v>66</v>
      </c>
      <c r="AD385" s="119" t="s">
        <v>66</v>
      </c>
      <c r="AE385" s="124" t="str">
        <f t="shared" si="112"/>
        <v/>
      </c>
      <c r="AF385" s="144" t="s">
        <v>66</v>
      </c>
      <c r="AG385" s="144" t="s">
        <v>66</v>
      </c>
      <c r="AH385" s="144" t="s">
        <v>66</v>
      </c>
      <c r="AI385" s="124" t="s">
        <v>66</v>
      </c>
    </row>
    <row r="386" spans="1:35" x14ac:dyDescent="0.25">
      <c r="A386" s="70" t="str">
        <f t="shared" si="106"/>
        <v/>
      </c>
      <c r="B386" s="71" t="str">
        <f t="shared" si="114"/>
        <v/>
      </c>
      <c r="C386" s="67" t="str">
        <f t="shared" si="107"/>
        <v/>
      </c>
      <c r="D386" s="72" t="str">
        <f t="shared" si="115"/>
        <v/>
      </c>
      <c r="E386" s="72" t="str">
        <f t="shared" si="116"/>
        <v/>
      </c>
      <c r="F386" s="72" t="str">
        <f t="shared" si="108"/>
        <v/>
      </c>
      <c r="G386" s="67" t="str">
        <f t="shared" si="102"/>
        <v/>
      </c>
      <c r="N386" s="143" t="str">
        <f t="shared" si="109"/>
        <v/>
      </c>
      <c r="O386" s="119" t="str">
        <f t="shared" si="113"/>
        <v/>
      </c>
      <c r="P386" s="124" t="str">
        <f t="shared" si="110"/>
        <v/>
      </c>
      <c r="Q386" s="144" t="str">
        <f t="shared" si="103"/>
        <v/>
      </c>
      <c r="R386" s="144" t="str">
        <f t="shared" si="104"/>
        <v/>
      </c>
      <c r="S386" s="144" t="str">
        <f t="shared" si="111"/>
        <v/>
      </c>
      <c r="T386" s="124" t="str">
        <f t="shared" si="105"/>
        <v/>
      </c>
      <c r="AC386" s="143" t="s">
        <v>66</v>
      </c>
      <c r="AD386" s="119" t="s">
        <v>66</v>
      </c>
      <c r="AE386" s="124" t="str">
        <f t="shared" si="112"/>
        <v/>
      </c>
      <c r="AF386" s="144" t="s">
        <v>66</v>
      </c>
      <c r="AG386" s="144" t="s">
        <v>66</v>
      </c>
      <c r="AH386" s="144" t="s">
        <v>66</v>
      </c>
      <c r="AI386" s="124" t="s">
        <v>66</v>
      </c>
    </row>
    <row r="387" spans="1:35" x14ac:dyDescent="0.25">
      <c r="A387" s="70" t="str">
        <f t="shared" si="106"/>
        <v/>
      </c>
      <c r="B387" s="71" t="str">
        <f t="shared" si="114"/>
        <v/>
      </c>
      <c r="C387" s="67" t="str">
        <f t="shared" si="107"/>
        <v/>
      </c>
      <c r="D387" s="72" t="str">
        <f t="shared" si="115"/>
        <v/>
      </c>
      <c r="E387" s="72" t="str">
        <f t="shared" si="116"/>
        <v/>
      </c>
      <c r="F387" s="72" t="str">
        <f t="shared" si="108"/>
        <v/>
      </c>
      <c r="G387" s="67" t="str">
        <f t="shared" si="102"/>
        <v/>
      </c>
      <c r="N387" s="143" t="str">
        <f t="shared" si="109"/>
        <v/>
      </c>
      <c r="O387" s="119" t="str">
        <f t="shared" si="113"/>
        <v/>
      </c>
      <c r="P387" s="124" t="str">
        <f t="shared" si="110"/>
        <v/>
      </c>
      <c r="Q387" s="144" t="str">
        <f t="shared" si="103"/>
        <v/>
      </c>
      <c r="R387" s="144" t="str">
        <f t="shared" si="104"/>
        <v/>
      </c>
      <c r="S387" s="144" t="str">
        <f t="shared" si="111"/>
        <v/>
      </c>
      <c r="T387" s="124" t="str">
        <f t="shared" si="105"/>
        <v/>
      </c>
      <c r="AC387" s="143" t="s">
        <v>66</v>
      </c>
      <c r="AD387" s="119" t="s">
        <v>66</v>
      </c>
      <c r="AE387" s="124" t="str">
        <f t="shared" si="112"/>
        <v/>
      </c>
      <c r="AF387" s="144" t="s">
        <v>66</v>
      </c>
      <c r="AG387" s="144" t="s">
        <v>66</v>
      </c>
      <c r="AH387" s="144" t="s">
        <v>66</v>
      </c>
      <c r="AI387" s="124" t="s">
        <v>66</v>
      </c>
    </row>
    <row r="388" spans="1:35" x14ac:dyDescent="0.25">
      <c r="A388" s="70" t="str">
        <f t="shared" si="106"/>
        <v/>
      </c>
      <c r="B388" s="71" t="str">
        <f t="shared" si="114"/>
        <v/>
      </c>
      <c r="C388" s="67" t="str">
        <f t="shared" si="107"/>
        <v/>
      </c>
      <c r="D388" s="72" t="str">
        <f t="shared" si="115"/>
        <v/>
      </c>
      <c r="E388" s="72" t="str">
        <f t="shared" si="116"/>
        <v/>
      </c>
      <c r="F388" s="72" t="str">
        <f t="shared" si="108"/>
        <v/>
      </c>
      <c r="G388" s="67" t="str">
        <f t="shared" si="102"/>
        <v/>
      </c>
      <c r="N388" s="143" t="str">
        <f t="shared" si="109"/>
        <v/>
      </c>
      <c r="O388" s="119" t="str">
        <f t="shared" si="113"/>
        <v/>
      </c>
      <c r="P388" s="124" t="str">
        <f t="shared" si="110"/>
        <v/>
      </c>
      <c r="Q388" s="144" t="str">
        <f t="shared" si="103"/>
        <v/>
      </c>
      <c r="R388" s="144" t="str">
        <f t="shared" si="104"/>
        <v/>
      </c>
      <c r="S388" s="144" t="str">
        <f t="shared" si="111"/>
        <v/>
      </c>
      <c r="T388" s="124" t="str">
        <f t="shared" si="105"/>
        <v/>
      </c>
      <c r="AC388" s="143" t="s">
        <v>66</v>
      </c>
      <c r="AD388" s="119" t="s">
        <v>66</v>
      </c>
      <c r="AE388" s="124" t="str">
        <f t="shared" si="112"/>
        <v/>
      </c>
      <c r="AF388" s="144" t="s">
        <v>66</v>
      </c>
      <c r="AG388" s="144" t="s">
        <v>66</v>
      </c>
      <c r="AH388" s="144" t="s">
        <v>66</v>
      </c>
      <c r="AI388" s="124" t="s">
        <v>66</v>
      </c>
    </row>
    <row r="389" spans="1:35" x14ac:dyDescent="0.25">
      <c r="A389" s="70" t="str">
        <f t="shared" si="106"/>
        <v/>
      </c>
      <c r="B389" s="71" t="str">
        <f t="shared" si="114"/>
        <v/>
      </c>
      <c r="C389" s="67" t="str">
        <f t="shared" si="107"/>
        <v/>
      </c>
      <c r="D389" s="72" t="str">
        <f t="shared" si="115"/>
        <v/>
      </c>
      <c r="E389" s="72" t="str">
        <f t="shared" si="116"/>
        <v/>
      </c>
      <c r="F389" s="72" t="str">
        <f t="shared" si="108"/>
        <v/>
      </c>
      <c r="G389" s="67" t="str">
        <f t="shared" si="102"/>
        <v/>
      </c>
      <c r="N389" s="143" t="str">
        <f t="shared" si="109"/>
        <v/>
      </c>
      <c r="O389" s="119" t="str">
        <f t="shared" si="113"/>
        <v/>
      </c>
      <c r="P389" s="124" t="str">
        <f t="shared" si="110"/>
        <v/>
      </c>
      <c r="Q389" s="144" t="str">
        <f t="shared" si="103"/>
        <v/>
      </c>
      <c r="R389" s="144" t="str">
        <f t="shared" si="104"/>
        <v/>
      </c>
      <c r="S389" s="144" t="str">
        <f t="shared" si="111"/>
        <v/>
      </c>
      <c r="T389" s="124" t="str">
        <f t="shared" si="105"/>
        <v/>
      </c>
      <c r="AC389" s="143" t="s">
        <v>66</v>
      </c>
      <c r="AD389" s="119" t="s">
        <v>66</v>
      </c>
      <c r="AE389" s="124" t="str">
        <f t="shared" si="112"/>
        <v/>
      </c>
      <c r="AF389" s="144" t="s">
        <v>66</v>
      </c>
      <c r="AG389" s="144" t="s">
        <v>66</v>
      </c>
      <c r="AH389" s="144" t="s">
        <v>66</v>
      </c>
      <c r="AI389" s="124" t="s">
        <v>66</v>
      </c>
    </row>
    <row r="390" spans="1:35" x14ac:dyDescent="0.25">
      <c r="A390" s="70" t="str">
        <f t="shared" si="106"/>
        <v/>
      </c>
      <c r="B390" s="71" t="str">
        <f t="shared" si="114"/>
        <v/>
      </c>
      <c r="C390" s="67" t="str">
        <f t="shared" si="107"/>
        <v/>
      </c>
      <c r="D390" s="72" t="str">
        <f t="shared" si="115"/>
        <v/>
      </c>
      <c r="E390" s="72" t="str">
        <f t="shared" si="116"/>
        <v/>
      </c>
      <c r="F390" s="72" t="str">
        <f t="shared" si="108"/>
        <v/>
      </c>
      <c r="G390" s="67" t="str">
        <f t="shared" si="102"/>
        <v/>
      </c>
      <c r="N390" s="143" t="str">
        <f t="shared" si="109"/>
        <v/>
      </c>
      <c r="O390" s="119" t="str">
        <f t="shared" si="113"/>
        <v/>
      </c>
      <c r="P390" s="124" t="str">
        <f t="shared" si="110"/>
        <v/>
      </c>
      <c r="Q390" s="144" t="str">
        <f t="shared" si="103"/>
        <v/>
      </c>
      <c r="R390" s="144" t="str">
        <f t="shared" si="104"/>
        <v/>
      </c>
      <c r="S390" s="144" t="str">
        <f t="shared" si="111"/>
        <v/>
      </c>
      <c r="T390" s="124" t="str">
        <f t="shared" si="105"/>
        <v/>
      </c>
      <c r="AC390" s="143" t="s">
        <v>66</v>
      </c>
      <c r="AD390" s="119" t="s">
        <v>66</v>
      </c>
      <c r="AE390" s="124" t="str">
        <f t="shared" si="112"/>
        <v/>
      </c>
      <c r="AF390" s="144" t="s">
        <v>66</v>
      </c>
      <c r="AG390" s="144" t="s">
        <v>66</v>
      </c>
      <c r="AH390" s="144" t="s">
        <v>66</v>
      </c>
      <c r="AI390" s="124" t="s">
        <v>66</v>
      </c>
    </row>
    <row r="391" spans="1:35" x14ac:dyDescent="0.25">
      <c r="A391" s="70" t="str">
        <f t="shared" si="106"/>
        <v/>
      </c>
      <c r="B391" s="71" t="str">
        <f t="shared" si="114"/>
        <v/>
      </c>
      <c r="C391" s="67" t="str">
        <f t="shared" si="107"/>
        <v/>
      </c>
      <c r="D391" s="72" t="str">
        <f t="shared" si="115"/>
        <v/>
      </c>
      <c r="E391" s="72" t="str">
        <f t="shared" si="116"/>
        <v/>
      </c>
      <c r="F391" s="72" t="str">
        <f t="shared" si="108"/>
        <v/>
      </c>
      <c r="G391" s="67" t="str">
        <f t="shared" si="102"/>
        <v/>
      </c>
      <c r="N391" s="143" t="str">
        <f t="shared" si="109"/>
        <v/>
      </c>
      <c r="O391" s="119" t="str">
        <f t="shared" si="113"/>
        <v/>
      </c>
      <c r="P391" s="124" t="str">
        <f t="shared" si="110"/>
        <v/>
      </c>
      <c r="Q391" s="144" t="str">
        <f t="shared" si="103"/>
        <v/>
      </c>
      <c r="R391" s="144" t="str">
        <f t="shared" si="104"/>
        <v/>
      </c>
      <c r="S391" s="144" t="str">
        <f t="shared" si="111"/>
        <v/>
      </c>
      <c r="T391" s="124" t="str">
        <f t="shared" si="105"/>
        <v/>
      </c>
      <c r="AC391" s="143" t="s">
        <v>66</v>
      </c>
      <c r="AD391" s="119" t="s">
        <v>66</v>
      </c>
      <c r="AE391" s="124" t="str">
        <f t="shared" si="112"/>
        <v/>
      </c>
      <c r="AF391" s="144" t="s">
        <v>66</v>
      </c>
      <c r="AG391" s="144" t="s">
        <v>66</v>
      </c>
      <c r="AH391" s="144" t="s">
        <v>66</v>
      </c>
      <c r="AI391" s="124" t="s">
        <v>66</v>
      </c>
    </row>
    <row r="392" spans="1:35" x14ac:dyDescent="0.25">
      <c r="A392" s="70" t="str">
        <f t="shared" si="106"/>
        <v/>
      </c>
      <c r="B392" s="71" t="str">
        <f t="shared" si="114"/>
        <v/>
      </c>
      <c r="C392" s="67" t="str">
        <f t="shared" si="107"/>
        <v/>
      </c>
      <c r="D392" s="72" t="str">
        <f t="shared" si="115"/>
        <v/>
      </c>
      <c r="E392" s="72" t="str">
        <f t="shared" si="116"/>
        <v/>
      </c>
      <c r="F392" s="72" t="str">
        <f t="shared" si="108"/>
        <v/>
      </c>
      <c r="G392" s="67" t="str">
        <f t="shared" si="102"/>
        <v/>
      </c>
      <c r="N392" s="143" t="str">
        <f t="shared" si="109"/>
        <v/>
      </c>
      <c r="O392" s="119" t="str">
        <f t="shared" si="113"/>
        <v/>
      </c>
      <c r="P392" s="124" t="str">
        <f t="shared" si="110"/>
        <v/>
      </c>
      <c r="Q392" s="144" t="str">
        <f t="shared" si="103"/>
        <v/>
      </c>
      <c r="R392" s="144" t="str">
        <f t="shared" si="104"/>
        <v/>
      </c>
      <c r="S392" s="144" t="str">
        <f t="shared" si="111"/>
        <v/>
      </c>
      <c r="T392" s="124" t="str">
        <f t="shared" si="105"/>
        <v/>
      </c>
      <c r="AC392" s="143" t="s">
        <v>66</v>
      </c>
      <c r="AD392" s="119" t="s">
        <v>66</v>
      </c>
      <c r="AE392" s="124" t="str">
        <f t="shared" si="112"/>
        <v/>
      </c>
      <c r="AF392" s="144" t="s">
        <v>66</v>
      </c>
      <c r="AG392" s="144" t="s">
        <v>66</v>
      </c>
      <c r="AH392" s="144" t="s">
        <v>66</v>
      </c>
      <c r="AI392" s="124" t="s">
        <v>66</v>
      </c>
    </row>
    <row r="393" spans="1:35" x14ac:dyDescent="0.25">
      <c r="A393" s="70" t="str">
        <f t="shared" si="106"/>
        <v/>
      </c>
      <c r="B393" s="71" t="str">
        <f t="shared" si="114"/>
        <v/>
      </c>
      <c r="C393" s="67" t="str">
        <f t="shared" si="107"/>
        <v/>
      </c>
      <c r="D393" s="72" t="str">
        <f t="shared" si="115"/>
        <v/>
      </c>
      <c r="E393" s="72" t="str">
        <f t="shared" si="116"/>
        <v/>
      </c>
      <c r="F393" s="72" t="str">
        <f t="shared" si="108"/>
        <v/>
      </c>
      <c r="G393" s="67" t="str">
        <f t="shared" si="102"/>
        <v/>
      </c>
      <c r="N393" s="143" t="str">
        <f t="shared" si="109"/>
        <v/>
      </c>
      <c r="O393" s="119" t="str">
        <f t="shared" si="113"/>
        <v/>
      </c>
      <c r="P393" s="124" t="str">
        <f t="shared" si="110"/>
        <v/>
      </c>
      <c r="Q393" s="144" t="str">
        <f t="shared" si="103"/>
        <v/>
      </c>
      <c r="R393" s="144" t="str">
        <f t="shared" si="104"/>
        <v/>
      </c>
      <c r="S393" s="144" t="str">
        <f t="shared" si="111"/>
        <v/>
      </c>
      <c r="T393" s="124" t="str">
        <f t="shared" si="105"/>
        <v/>
      </c>
      <c r="AC393" s="143" t="s">
        <v>66</v>
      </c>
      <c r="AD393" s="119" t="s">
        <v>66</v>
      </c>
      <c r="AE393" s="124" t="str">
        <f t="shared" si="112"/>
        <v/>
      </c>
      <c r="AF393" s="144" t="s">
        <v>66</v>
      </c>
      <c r="AG393" s="144" t="s">
        <v>66</v>
      </c>
      <c r="AH393" s="144" t="s">
        <v>66</v>
      </c>
      <c r="AI393" s="124" t="s">
        <v>66</v>
      </c>
    </row>
    <row r="394" spans="1:35" x14ac:dyDescent="0.25">
      <c r="A394" s="70" t="str">
        <f t="shared" si="106"/>
        <v/>
      </c>
      <c r="B394" s="71" t="str">
        <f t="shared" si="114"/>
        <v/>
      </c>
      <c r="C394" s="67" t="str">
        <f t="shared" si="107"/>
        <v/>
      </c>
      <c r="D394" s="72" t="str">
        <f t="shared" si="115"/>
        <v/>
      </c>
      <c r="E394" s="72" t="str">
        <f t="shared" si="116"/>
        <v/>
      </c>
      <c r="F394" s="72" t="str">
        <f t="shared" si="108"/>
        <v/>
      </c>
      <c r="G394" s="67" t="str">
        <f t="shared" si="102"/>
        <v/>
      </c>
      <c r="N394" s="143" t="str">
        <f t="shared" si="109"/>
        <v/>
      </c>
      <c r="O394" s="119" t="str">
        <f t="shared" si="113"/>
        <v/>
      </c>
      <c r="P394" s="124" t="str">
        <f t="shared" si="110"/>
        <v/>
      </c>
      <c r="Q394" s="144" t="str">
        <f t="shared" si="103"/>
        <v/>
      </c>
      <c r="R394" s="144" t="str">
        <f t="shared" si="104"/>
        <v/>
      </c>
      <c r="S394" s="144" t="str">
        <f t="shared" si="111"/>
        <v/>
      </c>
      <c r="T394" s="124" t="str">
        <f t="shared" si="105"/>
        <v/>
      </c>
      <c r="AC394" s="143" t="s">
        <v>66</v>
      </c>
      <c r="AD394" s="119" t="s">
        <v>66</v>
      </c>
      <c r="AE394" s="124" t="str">
        <f t="shared" si="112"/>
        <v/>
      </c>
      <c r="AF394" s="144" t="s">
        <v>66</v>
      </c>
      <c r="AG394" s="144" t="s">
        <v>66</v>
      </c>
      <c r="AH394" s="144" t="s">
        <v>66</v>
      </c>
      <c r="AI394" s="124" t="s">
        <v>66</v>
      </c>
    </row>
    <row r="395" spans="1:35" x14ac:dyDescent="0.25">
      <c r="A395" s="70" t="str">
        <f t="shared" si="106"/>
        <v/>
      </c>
      <c r="B395" s="71" t="str">
        <f t="shared" si="114"/>
        <v/>
      </c>
      <c r="C395" s="67" t="str">
        <f t="shared" si="107"/>
        <v/>
      </c>
      <c r="D395" s="72" t="str">
        <f t="shared" si="115"/>
        <v/>
      </c>
      <c r="E395" s="72" t="str">
        <f t="shared" si="116"/>
        <v/>
      </c>
      <c r="F395" s="72" t="str">
        <f t="shared" si="108"/>
        <v/>
      </c>
      <c r="G395" s="67" t="str">
        <f t="shared" si="102"/>
        <v/>
      </c>
      <c r="N395" s="143" t="str">
        <f t="shared" si="109"/>
        <v/>
      </c>
      <c r="O395" s="119" t="str">
        <f t="shared" si="113"/>
        <v/>
      </c>
      <c r="P395" s="124" t="str">
        <f t="shared" si="110"/>
        <v/>
      </c>
      <c r="Q395" s="144" t="str">
        <f t="shared" si="103"/>
        <v/>
      </c>
      <c r="R395" s="144" t="str">
        <f t="shared" si="104"/>
        <v/>
      </c>
      <c r="S395" s="144" t="str">
        <f t="shared" si="111"/>
        <v/>
      </c>
      <c r="T395" s="124" t="str">
        <f t="shared" si="105"/>
        <v/>
      </c>
      <c r="AC395" s="143" t="s">
        <v>66</v>
      </c>
      <c r="AD395" s="119" t="s">
        <v>66</v>
      </c>
      <c r="AE395" s="124" t="str">
        <f t="shared" si="112"/>
        <v/>
      </c>
      <c r="AF395" s="144" t="s">
        <v>66</v>
      </c>
      <c r="AG395" s="144" t="s">
        <v>66</v>
      </c>
      <c r="AH395" s="144" t="s">
        <v>66</v>
      </c>
      <c r="AI395" s="124" t="s">
        <v>66</v>
      </c>
    </row>
    <row r="396" spans="1:35" x14ac:dyDescent="0.25">
      <c r="A396" s="70" t="str">
        <f t="shared" si="106"/>
        <v/>
      </c>
      <c r="B396" s="71" t="str">
        <f t="shared" si="114"/>
        <v/>
      </c>
      <c r="C396" s="67" t="str">
        <f t="shared" si="107"/>
        <v/>
      </c>
      <c r="D396" s="72" t="str">
        <f t="shared" si="115"/>
        <v/>
      </c>
      <c r="E396" s="72" t="str">
        <f t="shared" si="116"/>
        <v/>
      </c>
      <c r="F396" s="72" t="str">
        <f t="shared" si="108"/>
        <v/>
      </c>
      <c r="G396" s="67" t="str">
        <f t="shared" si="102"/>
        <v/>
      </c>
      <c r="N396" s="143" t="str">
        <f t="shared" si="109"/>
        <v/>
      </c>
      <c r="O396" s="119" t="str">
        <f t="shared" si="113"/>
        <v/>
      </c>
      <c r="P396" s="124" t="str">
        <f t="shared" si="110"/>
        <v/>
      </c>
      <c r="Q396" s="144" t="str">
        <f t="shared" si="103"/>
        <v/>
      </c>
      <c r="R396" s="144" t="str">
        <f t="shared" si="104"/>
        <v/>
      </c>
      <c r="S396" s="144" t="str">
        <f t="shared" si="111"/>
        <v/>
      </c>
      <c r="T396" s="124" t="str">
        <f t="shared" si="105"/>
        <v/>
      </c>
      <c r="AC396" s="143" t="s">
        <v>66</v>
      </c>
      <c r="AD396" s="119" t="s">
        <v>66</v>
      </c>
      <c r="AE396" s="124" t="str">
        <f t="shared" si="112"/>
        <v/>
      </c>
      <c r="AF396" s="144" t="s">
        <v>66</v>
      </c>
      <c r="AG396" s="144" t="s">
        <v>66</v>
      </c>
      <c r="AH396" s="144" t="s">
        <v>66</v>
      </c>
      <c r="AI396" s="124" t="s">
        <v>66</v>
      </c>
    </row>
    <row r="397" spans="1:35" x14ac:dyDescent="0.25">
      <c r="A397" s="70" t="str">
        <f t="shared" si="106"/>
        <v/>
      </c>
      <c r="B397" s="71" t="str">
        <f t="shared" si="114"/>
        <v/>
      </c>
      <c r="C397" s="67" t="str">
        <f t="shared" si="107"/>
        <v/>
      </c>
      <c r="D397" s="72" t="str">
        <f t="shared" si="115"/>
        <v/>
      </c>
      <c r="E397" s="72" t="str">
        <f t="shared" si="116"/>
        <v/>
      </c>
      <c r="F397" s="72" t="str">
        <f t="shared" si="108"/>
        <v/>
      </c>
      <c r="G397" s="67" t="str">
        <f t="shared" si="102"/>
        <v/>
      </c>
      <c r="N397" s="143" t="str">
        <f t="shared" si="109"/>
        <v/>
      </c>
      <c r="O397" s="119" t="str">
        <f t="shared" si="113"/>
        <v/>
      </c>
      <c r="P397" s="124" t="str">
        <f t="shared" si="110"/>
        <v/>
      </c>
      <c r="Q397" s="144" t="str">
        <f t="shared" si="103"/>
        <v/>
      </c>
      <c r="R397" s="144" t="str">
        <f t="shared" si="104"/>
        <v/>
      </c>
      <c r="S397" s="144" t="str">
        <f t="shared" si="111"/>
        <v/>
      </c>
      <c r="T397" s="124" t="str">
        <f t="shared" si="105"/>
        <v/>
      </c>
      <c r="AC397" s="143" t="s">
        <v>66</v>
      </c>
      <c r="AD397" s="119" t="s">
        <v>66</v>
      </c>
      <c r="AE397" s="124" t="str">
        <f t="shared" si="112"/>
        <v/>
      </c>
      <c r="AF397" s="144" t="s">
        <v>66</v>
      </c>
      <c r="AG397" s="144" t="s">
        <v>66</v>
      </c>
      <c r="AH397" s="144" t="s">
        <v>66</v>
      </c>
      <c r="AI397" s="124" t="s">
        <v>66</v>
      </c>
    </row>
    <row r="398" spans="1:35" x14ac:dyDescent="0.25">
      <c r="A398" s="70" t="str">
        <f t="shared" si="106"/>
        <v/>
      </c>
      <c r="B398" s="71" t="str">
        <f t="shared" si="114"/>
        <v/>
      </c>
      <c r="C398" s="67" t="str">
        <f t="shared" si="107"/>
        <v/>
      </c>
      <c r="D398" s="72" t="str">
        <f t="shared" si="115"/>
        <v/>
      </c>
      <c r="E398" s="72" t="str">
        <f t="shared" si="116"/>
        <v/>
      </c>
      <c r="F398" s="72" t="str">
        <f t="shared" si="108"/>
        <v/>
      </c>
      <c r="G398" s="67" t="str">
        <f t="shared" ref="G398:G461" si="117">IF(B398="","",SUM(C398)-SUM(E398))</f>
        <v/>
      </c>
      <c r="N398" s="143" t="str">
        <f t="shared" si="109"/>
        <v/>
      </c>
      <c r="O398" s="119" t="str">
        <f t="shared" si="113"/>
        <v/>
      </c>
      <c r="P398" s="124" t="str">
        <f t="shared" si="110"/>
        <v/>
      </c>
      <c r="Q398" s="144" t="str">
        <f t="shared" ref="Q398:Q461" si="118">IF(O398="","",IPMT($R$10/12,O398,$R$7,-$R$8,$R$9,0))</f>
        <v/>
      </c>
      <c r="R398" s="144" t="str">
        <f t="shared" ref="R398:R461" si="119">IF(O398="","",PPMT($R$10/12,O398,$R$7,-$R$8,$R$9,0))</f>
        <v/>
      </c>
      <c r="S398" s="144" t="str">
        <f t="shared" si="111"/>
        <v/>
      </c>
      <c r="T398" s="124" t="str">
        <f t="shared" ref="T398:T461" si="120">IF(O398="","",SUM(P398)-SUM(R398))</f>
        <v/>
      </c>
      <c r="AC398" s="143" t="s">
        <v>66</v>
      </c>
      <c r="AD398" s="119" t="s">
        <v>66</v>
      </c>
      <c r="AE398" s="124" t="str">
        <f t="shared" si="112"/>
        <v/>
      </c>
      <c r="AF398" s="144" t="s">
        <v>66</v>
      </c>
      <c r="AG398" s="144" t="s">
        <v>66</v>
      </c>
      <c r="AH398" s="144" t="s">
        <v>66</v>
      </c>
      <c r="AI398" s="124" t="s">
        <v>66</v>
      </c>
    </row>
    <row r="399" spans="1:35" x14ac:dyDescent="0.25">
      <c r="A399" s="70" t="str">
        <f t="shared" ref="A399:A462" si="121">IF(B399="","",EDATE(A398,1))</f>
        <v/>
      </c>
      <c r="B399" s="71" t="str">
        <f t="shared" si="114"/>
        <v/>
      </c>
      <c r="C399" s="67" t="str">
        <f t="shared" ref="C399:C462" si="122">IF(B399="","",G398)</f>
        <v/>
      </c>
      <c r="D399" s="72" t="str">
        <f t="shared" si="115"/>
        <v/>
      </c>
      <c r="E399" s="72" t="str">
        <f t="shared" si="116"/>
        <v/>
      </c>
      <c r="F399" s="72" t="str">
        <f t="shared" ref="F399:F462" si="123">IF(B399="","",SUM(D399:E399))</f>
        <v/>
      </c>
      <c r="G399" s="67" t="str">
        <f t="shared" si="117"/>
        <v/>
      </c>
      <c r="N399" s="143" t="str">
        <f t="shared" ref="N399:N462" si="124">IF(O399="","",EDATE(N398,1))</f>
        <v/>
      </c>
      <c r="O399" s="119" t="str">
        <f t="shared" si="113"/>
        <v/>
      </c>
      <c r="P399" s="124" t="str">
        <f t="shared" ref="P399:P462" si="125">IF(O399="","",T398)</f>
        <v/>
      </c>
      <c r="Q399" s="144" t="str">
        <f t="shared" si="118"/>
        <v/>
      </c>
      <c r="R399" s="144" t="str">
        <f t="shared" si="119"/>
        <v/>
      </c>
      <c r="S399" s="144" t="str">
        <f t="shared" ref="S399:S462" si="126">IF(O399="","",SUM(Q399:R399))</f>
        <v/>
      </c>
      <c r="T399" s="124" t="str">
        <f t="shared" si="120"/>
        <v/>
      </c>
      <c r="AC399" s="143" t="s">
        <v>66</v>
      </c>
      <c r="AD399" s="119" t="s">
        <v>66</v>
      </c>
      <c r="AE399" s="124" t="str">
        <f t="shared" ref="AE399:AE462" si="127">IF(AD399="","",AI398)</f>
        <v/>
      </c>
      <c r="AF399" s="144" t="s">
        <v>66</v>
      </c>
      <c r="AG399" s="144" t="s">
        <v>66</v>
      </c>
      <c r="AH399" s="144" t="s">
        <v>66</v>
      </c>
      <c r="AI399" s="124" t="s">
        <v>66</v>
      </c>
    </row>
    <row r="400" spans="1:35" x14ac:dyDescent="0.25">
      <c r="A400" s="70" t="str">
        <f t="shared" si="121"/>
        <v/>
      </c>
      <c r="B400" s="71" t="str">
        <f t="shared" si="114"/>
        <v/>
      </c>
      <c r="C400" s="67" t="str">
        <f t="shared" si="122"/>
        <v/>
      </c>
      <c r="D400" s="72" t="str">
        <f t="shared" si="115"/>
        <v/>
      </c>
      <c r="E400" s="72" t="str">
        <f t="shared" si="116"/>
        <v/>
      </c>
      <c r="F400" s="72" t="str">
        <f t="shared" si="123"/>
        <v/>
      </c>
      <c r="G400" s="67" t="str">
        <f t="shared" si="117"/>
        <v/>
      </c>
      <c r="N400" s="143" t="str">
        <f t="shared" si="124"/>
        <v/>
      </c>
      <c r="O400" s="119" t="str">
        <f t="shared" ref="O400:O463" si="128">IF(O399="","",IF(SUM(O399)+1&lt;=$R$7,SUM(O399)+1,""))</f>
        <v/>
      </c>
      <c r="P400" s="124" t="str">
        <f t="shared" si="125"/>
        <v/>
      </c>
      <c r="Q400" s="144" t="str">
        <f t="shared" si="118"/>
        <v/>
      </c>
      <c r="R400" s="144" t="str">
        <f t="shared" si="119"/>
        <v/>
      </c>
      <c r="S400" s="144" t="str">
        <f t="shared" si="126"/>
        <v/>
      </c>
      <c r="T400" s="124" t="str">
        <f t="shared" si="120"/>
        <v/>
      </c>
      <c r="AC400" s="143" t="s">
        <v>66</v>
      </c>
      <c r="AD400" s="119" t="s">
        <v>66</v>
      </c>
      <c r="AE400" s="124" t="str">
        <f t="shared" si="127"/>
        <v/>
      </c>
      <c r="AF400" s="144" t="s">
        <v>66</v>
      </c>
      <c r="AG400" s="144" t="s">
        <v>66</v>
      </c>
      <c r="AH400" s="144" t="s">
        <v>66</v>
      </c>
      <c r="AI400" s="124" t="s">
        <v>66</v>
      </c>
    </row>
    <row r="401" spans="1:35" x14ac:dyDescent="0.25">
      <c r="A401" s="70" t="str">
        <f t="shared" si="121"/>
        <v/>
      </c>
      <c r="B401" s="71" t="str">
        <f t="shared" ref="B401:B464" si="129">IF(B400="","",IF(SUM(B400)+1&lt;=$R$7,SUM(B400)+1,""))</f>
        <v/>
      </c>
      <c r="C401" s="67" t="str">
        <f t="shared" si="122"/>
        <v/>
      </c>
      <c r="D401" s="72" t="str">
        <f t="shared" si="115"/>
        <v/>
      </c>
      <c r="E401" s="72" t="str">
        <f t="shared" si="116"/>
        <v/>
      </c>
      <c r="F401" s="72" t="str">
        <f t="shared" si="123"/>
        <v/>
      </c>
      <c r="G401" s="67" t="str">
        <f t="shared" si="117"/>
        <v/>
      </c>
      <c r="N401" s="143" t="str">
        <f t="shared" si="124"/>
        <v/>
      </c>
      <c r="O401" s="119" t="str">
        <f t="shared" si="128"/>
        <v/>
      </c>
      <c r="P401" s="124" t="str">
        <f t="shared" si="125"/>
        <v/>
      </c>
      <c r="Q401" s="144" t="str">
        <f t="shared" si="118"/>
        <v/>
      </c>
      <c r="R401" s="144" t="str">
        <f t="shared" si="119"/>
        <v/>
      </c>
      <c r="S401" s="144" t="str">
        <f t="shared" si="126"/>
        <v/>
      </c>
      <c r="T401" s="124" t="str">
        <f t="shared" si="120"/>
        <v/>
      </c>
      <c r="AC401" s="143" t="s">
        <v>66</v>
      </c>
      <c r="AD401" s="119" t="s">
        <v>66</v>
      </c>
      <c r="AE401" s="124" t="str">
        <f t="shared" si="127"/>
        <v/>
      </c>
      <c r="AF401" s="144" t="s">
        <v>66</v>
      </c>
      <c r="AG401" s="144" t="s">
        <v>66</v>
      </c>
      <c r="AH401" s="144" t="s">
        <v>66</v>
      </c>
      <c r="AI401" s="124" t="s">
        <v>66</v>
      </c>
    </row>
    <row r="402" spans="1:35" x14ac:dyDescent="0.25">
      <c r="A402" s="70" t="str">
        <f t="shared" si="121"/>
        <v/>
      </c>
      <c r="B402" s="71" t="str">
        <f t="shared" si="129"/>
        <v/>
      </c>
      <c r="C402" s="67" t="str">
        <f t="shared" si="122"/>
        <v/>
      </c>
      <c r="D402" s="72" t="str">
        <f t="shared" si="115"/>
        <v/>
      </c>
      <c r="E402" s="72" t="str">
        <f t="shared" si="116"/>
        <v/>
      </c>
      <c r="F402" s="72" t="str">
        <f t="shared" si="123"/>
        <v/>
      </c>
      <c r="G402" s="67" t="str">
        <f t="shared" si="117"/>
        <v/>
      </c>
      <c r="N402" s="143" t="str">
        <f t="shared" si="124"/>
        <v/>
      </c>
      <c r="O402" s="119" t="str">
        <f t="shared" si="128"/>
        <v/>
      </c>
      <c r="P402" s="124" t="str">
        <f t="shared" si="125"/>
        <v/>
      </c>
      <c r="Q402" s="144" t="str">
        <f t="shared" si="118"/>
        <v/>
      </c>
      <c r="R402" s="144" t="str">
        <f t="shared" si="119"/>
        <v/>
      </c>
      <c r="S402" s="144" t="str">
        <f t="shared" si="126"/>
        <v/>
      </c>
      <c r="T402" s="124" t="str">
        <f t="shared" si="120"/>
        <v/>
      </c>
      <c r="AC402" s="143" t="s">
        <v>66</v>
      </c>
      <c r="AD402" s="119" t="s">
        <v>66</v>
      </c>
      <c r="AE402" s="124" t="str">
        <f t="shared" si="127"/>
        <v/>
      </c>
      <c r="AF402" s="144" t="s">
        <v>66</v>
      </c>
      <c r="AG402" s="144" t="s">
        <v>66</v>
      </c>
      <c r="AH402" s="144" t="s">
        <v>66</v>
      </c>
      <c r="AI402" s="124" t="s">
        <v>66</v>
      </c>
    </row>
    <row r="403" spans="1:35" x14ac:dyDescent="0.25">
      <c r="A403" s="70" t="str">
        <f t="shared" si="121"/>
        <v/>
      </c>
      <c r="B403" s="71" t="str">
        <f t="shared" si="129"/>
        <v/>
      </c>
      <c r="C403" s="67" t="str">
        <f t="shared" si="122"/>
        <v/>
      </c>
      <c r="D403" s="72" t="str">
        <f t="shared" si="115"/>
        <v/>
      </c>
      <c r="E403" s="72" t="str">
        <f t="shared" si="116"/>
        <v/>
      </c>
      <c r="F403" s="72" t="str">
        <f t="shared" si="123"/>
        <v/>
      </c>
      <c r="G403" s="67" t="str">
        <f t="shared" si="117"/>
        <v/>
      </c>
      <c r="N403" s="143" t="str">
        <f t="shared" si="124"/>
        <v/>
      </c>
      <c r="O403" s="119" t="str">
        <f t="shared" si="128"/>
        <v/>
      </c>
      <c r="P403" s="124" t="str">
        <f t="shared" si="125"/>
        <v/>
      </c>
      <c r="Q403" s="144" t="str">
        <f t="shared" si="118"/>
        <v/>
      </c>
      <c r="R403" s="144" t="str">
        <f t="shared" si="119"/>
        <v/>
      </c>
      <c r="S403" s="144" t="str">
        <f t="shared" si="126"/>
        <v/>
      </c>
      <c r="T403" s="124" t="str">
        <f t="shared" si="120"/>
        <v/>
      </c>
      <c r="AC403" s="143" t="s">
        <v>66</v>
      </c>
      <c r="AD403" s="119" t="s">
        <v>66</v>
      </c>
      <c r="AE403" s="124" t="str">
        <f t="shared" si="127"/>
        <v/>
      </c>
      <c r="AF403" s="144" t="s">
        <v>66</v>
      </c>
      <c r="AG403" s="144" t="s">
        <v>66</v>
      </c>
      <c r="AH403" s="144" t="s">
        <v>66</v>
      </c>
      <c r="AI403" s="124" t="s">
        <v>66</v>
      </c>
    </row>
    <row r="404" spans="1:35" x14ac:dyDescent="0.25">
      <c r="A404" s="70" t="str">
        <f t="shared" si="121"/>
        <v/>
      </c>
      <c r="B404" s="71" t="str">
        <f t="shared" si="129"/>
        <v/>
      </c>
      <c r="C404" s="67" t="str">
        <f t="shared" si="122"/>
        <v/>
      </c>
      <c r="D404" s="72" t="str">
        <f t="shared" si="115"/>
        <v/>
      </c>
      <c r="E404" s="72" t="str">
        <f t="shared" si="116"/>
        <v/>
      </c>
      <c r="F404" s="72" t="str">
        <f t="shared" si="123"/>
        <v/>
      </c>
      <c r="G404" s="67" t="str">
        <f t="shared" si="117"/>
        <v/>
      </c>
      <c r="N404" s="143" t="str">
        <f t="shared" si="124"/>
        <v/>
      </c>
      <c r="O404" s="119" t="str">
        <f t="shared" si="128"/>
        <v/>
      </c>
      <c r="P404" s="124" t="str">
        <f t="shared" si="125"/>
        <v/>
      </c>
      <c r="Q404" s="144" t="str">
        <f t="shared" si="118"/>
        <v/>
      </c>
      <c r="R404" s="144" t="str">
        <f t="shared" si="119"/>
        <v/>
      </c>
      <c r="S404" s="144" t="str">
        <f t="shared" si="126"/>
        <v/>
      </c>
      <c r="T404" s="124" t="str">
        <f t="shared" si="120"/>
        <v/>
      </c>
      <c r="AC404" s="143" t="s">
        <v>66</v>
      </c>
      <c r="AD404" s="119" t="s">
        <v>66</v>
      </c>
      <c r="AE404" s="124" t="str">
        <f t="shared" si="127"/>
        <v/>
      </c>
      <c r="AF404" s="144" t="s">
        <v>66</v>
      </c>
      <c r="AG404" s="144" t="s">
        <v>66</v>
      </c>
      <c r="AH404" s="144" t="s">
        <v>66</v>
      </c>
      <c r="AI404" s="124" t="s">
        <v>66</v>
      </c>
    </row>
    <row r="405" spans="1:35" x14ac:dyDescent="0.25">
      <c r="A405" s="70" t="str">
        <f t="shared" si="121"/>
        <v/>
      </c>
      <c r="B405" s="71" t="str">
        <f t="shared" si="129"/>
        <v/>
      </c>
      <c r="C405" s="67" t="str">
        <f t="shared" si="122"/>
        <v/>
      </c>
      <c r="D405" s="72" t="str">
        <f t="shared" si="115"/>
        <v/>
      </c>
      <c r="E405" s="72" t="str">
        <f t="shared" si="116"/>
        <v/>
      </c>
      <c r="F405" s="72" t="str">
        <f t="shared" si="123"/>
        <v/>
      </c>
      <c r="G405" s="67" t="str">
        <f t="shared" si="117"/>
        <v/>
      </c>
      <c r="N405" s="143" t="str">
        <f t="shared" si="124"/>
        <v/>
      </c>
      <c r="O405" s="119" t="str">
        <f t="shared" si="128"/>
        <v/>
      </c>
      <c r="P405" s="124" t="str">
        <f t="shared" si="125"/>
        <v/>
      </c>
      <c r="Q405" s="144" t="str">
        <f t="shared" si="118"/>
        <v/>
      </c>
      <c r="R405" s="144" t="str">
        <f t="shared" si="119"/>
        <v/>
      </c>
      <c r="S405" s="144" t="str">
        <f t="shared" si="126"/>
        <v/>
      </c>
      <c r="T405" s="124" t="str">
        <f t="shared" si="120"/>
        <v/>
      </c>
      <c r="AC405" s="143" t="s">
        <v>66</v>
      </c>
      <c r="AD405" s="119" t="s">
        <v>66</v>
      </c>
      <c r="AE405" s="124" t="str">
        <f t="shared" si="127"/>
        <v/>
      </c>
      <c r="AF405" s="144" t="s">
        <v>66</v>
      </c>
      <c r="AG405" s="144" t="s">
        <v>66</v>
      </c>
      <c r="AH405" s="144" t="s">
        <v>66</v>
      </c>
      <c r="AI405" s="124" t="s">
        <v>66</v>
      </c>
    </row>
    <row r="406" spans="1:35" x14ac:dyDescent="0.25">
      <c r="A406" s="70" t="str">
        <f t="shared" si="121"/>
        <v/>
      </c>
      <c r="B406" s="71" t="str">
        <f t="shared" si="129"/>
        <v/>
      </c>
      <c r="C406" s="67" t="str">
        <f t="shared" si="122"/>
        <v/>
      </c>
      <c r="D406" s="72" t="str">
        <f t="shared" si="115"/>
        <v/>
      </c>
      <c r="E406" s="72" t="str">
        <f t="shared" si="116"/>
        <v/>
      </c>
      <c r="F406" s="72" t="str">
        <f t="shared" si="123"/>
        <v/>
      </c>
      <c r="G406" s="67" t="str">
        <f t="shared" si="117"/>
        <v/>
      </c>
      <c r="N406" s="143" t="str">
        <f t="shared" si="124"/>
        <v/>
      </c>
      <c r="O406" s="119" t="str">
        <f t="shared" si="128"/>
        <v/>
      </c>
      <c r="P406" s="124" t="str">
        <f t="shared" si="125"/>
        <v/>
      </c>
      <c r="Q406" s="144" t="str">
        <f t="shared" si="118"/>
        <v/>
      </c>
      <c r="R406" s="144" t="str">
        <f t="shared" si="119"/>
        <v/>
      </c>
      <c r="S406" s="144" t="str">
        <f t="shared" si="126"/>
        <v/>
      </c>
      <c r="T406" s="124" t="str">
        <f t="shared" si="120"/>
        <v/>
      </c>
      <c r="AC406" s="143" t="s">
        <v>66</v>
      </c>
      <c r="AD406" s="119" t="s">
        <v>66</v>
      </c>
      <c r="AE406" s="124" t="str">
        <f t="shared" si="127"/>
        <v/>
      </c>
      <c r="AF406" s="144" t="s">
        <v>66</v>
      </c>
      <c r="AG406" s="144" t="s">
        <v>66</v>
      </c>
      <c r="AH406" s="144" t="s">
        <v>66</v>
      </c>
      <c r="AI406" s="124" t="s">
        <v>66</v>
      </c>
    </row>
    <row r="407" spans="1:35" x14ac:dyDescent="0.25">
      <c r="A407" s="70" t="str">
        <f t="shared" si="121"/>
        <v/>
      </c>
      <c r="B407" s="71" t="str">
        <f t="shared" si="129"/>
        <v/>
      </c>
      <c r="C407" s="67" t="str">
        <f t="shared" si="122"/>
        <v/>
      </c>
      <c r="D407" s="72" t="str">
        <f t="shared" si="115"/>
        <v/>
      </c>
      <c r="E407" s="72" t="str">
        <f t="shared" si="116"/>
        <v/>
      </c>
      <c r="F407" s="72" t="str">
        <f t="shared" si="123"/>
        <v/>
      </c>
      <c r="G407" s="67" t="str">
        <f t="shared" si="117"/>
        <v/>
      </c>
      <c r="N407" s="143" t="str">
        <f t="shared" si="124"/>
        <v/>
      </c>
      <c r="O407" s="119" t="str">
        <f t="shared" si="128"/>
        <v/>
      </c>
      <c r="P407" s="124" t="str">
        <f t="shared" si="125"/>
        <v/>
      </c>
      <c r="Q407" s="144" t="str">
        <f t="shared" si="118"/>
        <v/>
      </c>
      <c r="R407" s="144" t="str">
        <f t="shared" si="119"/>
        <v/>
      </c>
      <c r="S407" s="144" t="str">
        <f t="shared" si="126"/>
        <v/>
      </c>
      <c r="T407" s="124" t="str">
        <f t="shared" si="120"/>
        <v/>
      </c>
      <c r="AC407" s="143" t="s">
        <v>66</v>
      </c>
      <c r="AD407" s="119" t="s">
        <v>66</v>
      </c>
      <c r="AE407" s="124" t="str">
        <f t="shared" si="127"/>
        <v/>
      </c>
      <c r="AF407" s="144" t="s">
        <v>66</v>
      </c>
      <c r="AG407" s="144" t="s">
        <v>66</v>
      </c>
      <c r="AH407" s="144" t="s">
        <v>66</v>
      </c>
      <c r="AI407" s="124" t="s">
        <v>66</v>
      </c>
    </row>
    <row r="408" spans="1:35" x14ac:dyDescent="0.25">
      <c r="A408" s="70" t="str">
        <f t="shared" si="121"/>
        <v/>
      </c>
      <c r="B408" s="71" t="str">
        <f t="shared" si="129"/>
        <v/>
      </c>
      <c r="C408" s="67" t="str">
        <f t="shared" si="122"/>
        <v/>
      </c>
      <c r="D408" s="72" t="str">
        <f t="shared" si="115"/>
        <v/>
      </c>
      <c r="E408" s="72" t="str">
        <f t="shared" si="116"/>
        <v/>
      </c>
      <c r="F408" s="72" t="str">
        <f t="shared" si="123"/>
        <v/>
      </c>
      <c r="G408" s="67" t="str">
        <f t="shared" si="117"/>
        <v/>
      </c>
      <c r="N408" s="143" t="str">
        <f t="shared" si="124"/>
        <v/>
      </c>
      <c r="O408" s="119" t="str">
        <f t="shared" si="128"/>
        <v/>
      </c>
      <c r="P408" s="124" t="str">
        <f t="shared" si="125"/>
        <v/>
      </c>
      <c r="Q408" s="144" t="str">
        <f t="shared" si="118"/>
        <v/>
      </c>
      <c r="R408" s="144" t="str">
        <f t="shared" si="119"/>
        <v/>
      </c>
      <c r="S408" s="144" t="str">
        <f t="shared" si="126"/>
        <v/>
      </c>
      <c r="T408" s="124" t="str">
        <f t="shared" si="120"/>
        <v/>
      </c>
      <c r="AC408" s="143" t="s">
        <v>66</v>
      </c>
      <c r="AD408" s="119" t="s">
        <v>66</v>
      </c>
      <c r="AE408" s="124" t="str">
        <f t="shared" si="127"/>
        <v/>
      </c>
      <c r="AF408" s="144" t="s">
        <v>66</v>
      </c>
      <c r="AG408" s="144" t="s">
        <v>66</v>
      </c>
      <c r="AH408" s="144" t="s">
        <v>66</v>
      </c>
      <c r="AI408" s="124" t="s">
        <v>66</v>
      </c>
    </row>
    <row r="409" spans="1:35" x14ac:dyDescent="0.25">
      <c r="A409" s="70" t="str">
        <f t="shared" si="121"/>
        <v/>
      </c>
      <c r="B409" s="71" t="str">
        <f t="shared" si="129"/>
        <v/>
      </c>
      <c r="C409" s="67" t="str">
        <f t="shared" si="122"/>
        <v/>
      </c>
      <c r="D409" s="72" t="str">
        <f t="shared" si="115"/>
        <v/>
      </c>
      <c r="E409" s="72" t="str">
        <f t="shared" si="116"/>
        <v/>
      </c>
      <c r="F409" s="72" t="str">
        <f t="shared" si="123"/>
        <v/>
      </c>
      <c r="G409" s="67" t="str">
        <f t="shared" si="117"/>
        <v/>
      </c>
      <c r="N409" s="143" t="str">
        <f t="shared" si="124"/>
        <v/>
      </c>
      <c r="O409" s="119" t="str">
        <f t="shared" si="128"/>
        <v/>
      </c>
      <c r="P409" s="124" t="str">
        <f t="shared" si="125"/>
        <v/>
      </c>
      <c r="Q409" s="144" t="str">
        <f t="shared" si="118"/>
        <v/>
      </c>
      <c r="R409" s="144" t="str">
        <f t="shared" si="119"/>
        <v/>
      </c>
      <c r="S409" s="144" t="str">
        <f t="shared" si="126"/>
        <v/>
      </c>
      <c r="T409" s="124" t="str">
        <f t="shared" si="120"/>
        <v/>
      </c>
      <c r="AC409" s="143" t="s">
        <v>66</v>
      </c>
      <c r="AD409" s="119" t="s">
        <v>66</v>
      </c>
      <c r="AE409" s="124" t="str">
        <f t="shared" si="127"/>
        <v/>
      </c>
      <c r="AF409" s="144" t="s">
        <v>66</v>
      </c>
      <c r="AG409" s="144" t="s">
        <v>66</v>
      </c>
      <c r="AH409" s="144" t="s">
        <v>66</v>
      </c>
      <c r="AI409" s="124" t="s">
        <v>66</v>
      </c>
    </row>
    <row r="410" spans="1:35" x14ac:dyDescent="0.25">
      <c r="A410" s="70" t="str">
        <f t="shared" si="121"/>
        <v/>
      </c>
      <c r="B410" s="71" t="str">
        <f t="shared" si="129"/>
        <v/>
      </c>
      <c r="C410" s="67" t="str">
        <f t="shared" si="122"/>
        <v/>
      </c>
      <c r="D410" s="72" t="str">
        <f t="shared" si="115"/>
        <v/>
      </c>
      <c r="E410" s="72" t="str">
        <f t="shared" si="116"/>
        <v/>
      </c>
      <c r="F410" s="72" t="str">
        <f t="shared" si="123"/>
        <v/>
      </c>
      <c r="G410" s="67" t="str">
        <f t="shared" si="117"/>
        <v/>
      </c>
      <c r="N410" s="143" t="str">
        <f t="shared" si="124"/>
        <v/>
      </c>
      <c r="O410" s="119" t="str">
        <f t="shared" si="128"/>
        <v/>
      </c>
      <c r="P410" s="124" t="str">
        <f t="shared" si="125"/>
        <v/>
      </c>
      <c r="Q410" s="144" t="str">
        <f t="shared" si="118"/>
        <v/>
      </c>
      <c r="R410" s="144" t="str">
        <f t="shared" si="119"/>
        <v/>
      </c>
      <c r="S410" s="144" t="str">
        <f t="shared" si="126"/>
        <v/>
      </c>
      <c r="T410" s="124" t="str">
        <f t="shared" si="120"/>
        <v/>
      </c>
      <c r="AC410" s="143" t="s">
        <v>66</v>
      </c>
      <c r="AD410" s="119" t="s">
        <v>66</v>
      </c>
      <c r="AE410" s="124" t="str">
        <f t="shared" si="127"/>
        <v/>
      </c>
      <c r="AF410" s="144" t="s">
        <v>66</v>
      </c>
      <c r="AG410" s="144" t="s">
        <v>66</v>
      </c>
      <c r="AH410" s="144" t="s">
        <v>66</v>
      </c>
      <c r="AI410" s="124" t="s">
        <v>66</v>
      </c>
    </row>
    <row r="411" spans="1:35" x14ac:dyDescent="0.25">
      <c r="A411" s="70" t="str">
        <f t="shared" si="121"/>
        <v/>
      </c>
      <c r="B411" s="71" t="str">
        <f t="shared" si="129"/>
        <v/>
      </c>
      <c r="C411" s="67" t="str">
        <f t="shared" si="122"/>
        <v/>
      </c>
      <c r="D411" s="72" t="str">
        <f t="shared" si="115"/>
        <v/>
      </c>
      <c r="E411" s="72" t="str">
        <f t="shared" si="116"/>
        <v/>
      </c>
      <c r="F411" s="72" t="str">
        <f t="shared" si="123"/>
        <v/>
      </c>
      <c r="G411" s="67" t="str">
        <f t="shared" si="117"/>
        <v/>
      </c>
      <c r="N411" s="143" t="str">
        <f t="shared" si="124"/>
        <v/>
      </c>
      <c r="O411" s="119" t="str">
        <f t="shared" si="128"/>
        <v/>
      </c>
      <c r="P411" s="124" t="str">
        <f t="shared" si="125"/>
        <v/>
      </c>
      <c r="Q411" s="144" t="str">
        <f t="shared" si="118"/>
        <v/>
      </c>
      <c r="R411" s="144" t="str">
        <f t="shared" si="119"/>
        <v/>
      </c>
      <c r="S411" s="144" t="str">
        <f t="shared" si="126"/>
        <v/>
      </c>
      <c r="T411" s="124" t="str">
        <f t="shared" si="120"/>
        <v/>
      </c>
      <c r="AC411" s="143" t="s">
        <v>66</v>
      </c>
      <c r="AD411" s="119" t="s">
        <v>66</v>
      </c>
      <c r="AE411" s="124" t="str">
        <f t="shared" si="127"/>
        <v/>
      </c>
      <c r="AF411" s="144" t="s">
        <v>66</v>
      </c>
      <c r="AG411" s="144" t="s">
        <v>66</v>
      </c>
      <c r="AH411" s="144" t="s">
        <v>66</v>
      </c>
      <c r="AI411" s="124" t="s">
        <v>66</v>
      </c>
    </row>
    <row r="412" spans="1:35" x14ac:dyDescent="0.25">
      <c r="A412" s="70" t="str">
        <f t="shared" si="121"/>
        <v/>
      </c>
      <c r="B412" s="71" t="str">
        <f t="shared" si="129"/>
        <v/>
      </c>
      <c r="C412" s="67" t="str">
        <f t="shared" si="122"/>
        <v/>
      </c>
      <c r="D412" s="72" t="str">
        <f t="shared" si="115"/>
        <v/>
      </c>
      <c r="E412" s="72" t="str">
        <f t="shared" si="116"/>
        <v/>
      </c>
      <c r="F412" s="72" t="str">
        <f t="shared" si="123"/>
        <v/>
      </c>
      <c r="G412" s="67" t="str">
        <f t="shared" si="117"/>
        <v/>
      </c>
      <c r="N412" s="143" t="str">
        <f t="shared" si="124"/>
        <v/>
      </c>
      <c r="O412" s="119" t="str">
        <f t="shared" si="128"/>
        <v/>
      </c>
      <c r="P412" s="124" t="str">
        <f t="shared" si="125"/>
        <v/>
      </c>
      <c r="Q412" s="144" t="str">
        <f t="shared" si="118"/>
        <v/>
      </c>
      <c r="R412" s="144" t="str">
        <f t="shared" si="119"/>
        <v/>
      </c>
      <c r="S412" s="144" t="str">
        <f t="shared" si="126"/>
        <v/>
      </c>
      <c r="T412" s="124" t="str">
        <f t="shared" si="120"/>
        <v/>
      </c>
      <c r="AC412" s="143" t="s">
        <v>66</v>
      </c>
      <c r="AD412" s="119" t="s">
        <v>66</v>
      </c>
      <c r="AE412" s="124" t="str">
        <f t="shared" si="127"/>
        <v/>
      </c>
      <c r="AF412" s="144" t="s">
        <v>66</v>
      </c>
      <c r="AG412" s="144" t="s">
        <v>66</v>
      </c>
      <c r="AH412" s="144" t="s">
        <v>66</v>
      </c>
      <c r="AI412" s="124" t="s">
        <v>66</v>
      </c>
    </row>
    <row r="413" spans="1:35" x14ac:dyDescent="0.25">
      <c r="A413" s="70" t="str">
        <f t="shared" si="121"/>
        <v/>
      </c>
      <c r="B413" s="71" t="str">
        <f t="shared" si="129"/>
        <v/>
      </c>
      <c r="C413" s="67" t="str">
        <f t="shared" si="122"/>
        <v/>
      </c>
      <c r="D413" s="72" t="str">
        <f t="shared" si="115"/>
        <v/>
      </c>
      <c r="E413" s="72" t="str">
        <f t="shared" si="116"/>
        <v/>
      </c>
      <c r="F413" s="72" t="str">
        <f t="shared" si="123"/>
        <v/>
      </c>
      <c r="G413" s="67" t="str">
        <f t="shared" si="117"/>
        <v/>
      </c>
      <c r="N413" s="143" t="str">
        <f t="shared" si="124"/>
        <v/>
      </c>
      <c r="O413" s="119" t="str">
        <f t="shared" si="128"/>
        <v/>
      </c>
      <c r="P413" s="124" t="str">
        <f t="shared" si="125"/>
        <v/>
      </c>
      <c r="Q413" s="144" t="str">
        <f t="shared" si="118"/>
        <v/>
      </c>
      <c r="R413" s="144" t="str">
        <f t="shared" si="119"/>
        <v/>
      </c>
      <c r="S413" s="144" t="str">
        <f t="shared" si="126"/>
        <v/>
      </c>
      <c r="T413" s="124" t="str">
        <f t="shared" si="120"/>
        <v/>
      </c>
      <c r="AC413" s="143" t="s">
        <v>66</v>
      </c>
      <c r="AD413" s="119" t="s">
        <v>66</v>
      </c>
      <c r="AE413" s="124" t="str">
        <f t="shared" si="127"/>
        <v/>
      </c>
      <c r="AF413" s="144" t="s">
        <v>66</v>
      </c>
      <c r="AG413" s="144" t="s">
        <v>66</v>
      </c>
      <c r="AH413" s="144" t="s">
        <v>66</v>
      </c>
      <c r="AI413" s="124" t="s">
        <v>66</v>
      </c>
    </row>
    <row r="414" spans="1:35" x14ac:dyDescent="0.25">
      <c r="A414" s="70" t="str">
        <f t="shared" si="121"/>
        <v/>
      </c>
      <c r="B414" s="71" t="str">
        <f t="shared" si="129"/>
        <v/>
      </c>
      <c r="C414" s="67" t="str">
        <f t="shared" si="122"/>
        <v/>
      </c>
      <c r="D414" s="72" t="str">
        <f t="shared" si="115"/>
        <v/>
      </c>
      <c r="E414" s="72" t="str">
        <f t="shared" si="116"/>
        <v/>
      </c>
      <c r="F414" s="72" t="str">
        <f t="shared" si="123"/>
        <v/>
      </c>
      <c r="G414" s="67" t="str">
        <f t="shared" si="117"/>
        <v/>
      </c>
      <c r="N414" s="143" t="str">
        <f t="shared" si="124"/>
        <v/>
      </c>
      <c r="O414" s="119" t="str">
        <f t="shared" si="128"/>
        <v/>
      </c>
      <c r="P414" s="124" t="str">
        <f t="shared" si="125"/>
        <v/>
      </c>
      <c r="Q414" s="144" t="str">
        <f t="shared" si="118"/>
        <v/>
      </c>
      <c r="R414" s="144" t="str">
        <f t="shared" si="119"/>
        <v/>
      </c>
      <c r="S414" s="144" t="str">
        <f t="shared" si="126"/>
        <v/>
      </c>
      <c r="T414" s="124" t="str">
        <f t="shared" si="120"/>
        <v/>
      </c>
      <c r="AC414" s="143" t="s">
        <v>66</v>
      </c>
      <c r="AD414" s="119" t="s">
        <v>66</v>
      </c>
      <c r="AE414" s="124" t="str">
        <f t="shared" si="127"/>
        <v/>
      </c>
      <c r="AF414" s="144" t="s">
        <v>66</v>
      </c>
      <c r="AG414" s="144" t="s">
        <v>66</v>
      </c>
      <c r="AH414" s="144" t="s">
        <v>66</v>
      </c>
      <c r="AI414" s="124" t="s">
        <v>66</v>
      </c>
    </row>
    <row r="415" spans="1:35" x14ac:dyDescent="0.25">
      <c r="A415" s="70" t="str">
        <f t="shared" si="121"/>
        <v/>
      </c>
      <c r="B415" s="71" t="str">
        <f t="shared" si="129"/>
        <v/>
      </c>
      <c r="C415" s="67" t="str">
        <f t="shared" si="122"/>
        <v/>
      </c>
      <c r="D415" s="72" t="str">
        <f t="shared" si="115"/>
        <v/>
      </c>
      <c r="E415" s="72" t="str">
        <f t="shared" si="116"/>
        <v/>
      </c>
      <c r="F415" s="72" t="str">
        <f t="shared" si="123"/>
        <v/>
      </c>
      <c r="G415" s="67" t="str">
        <f t="shared" si="117"/>
        <v/>
      </c>
      <c r="N415" s="143" t="str">
        <f t="shared" si="124"/>
        <v/>
      </c>
      <c r="O415" s="119" t="str">
        <f t="shared" si="128"/>
        <v/>
      </c>
      <c r="P415" s="124" t="str">
        <f t="shared" si="125"/>
        <v/>
      </c>
      <c r="Q415" s="144" t="str">
        <f t="shared" si="118"/>
        <v/>
      </c>
      <c r="R415" s="144" t="str">
        <f t="shared" si="119"/>
        <v/>
      </c>
      <c r="S415" s="144" t="str">
        <f t="shared" si="126"/>
        <v/>
      </c>
      <c r="T415" s="124" t="str">
        <f t="shared" si="120"/>
        <v/>
      </c>
      <c r="AC415" s="143" t="s">
        <v>66</v>
      </c>
      <c r="AD415" s="119" t="s">
        <v>66</v>
      </c>
      <c r="AE415" s="124" t="str">
        <f t="shared" si="127"/>
        <v/>
      </c>
      <c r="AF415" s="144" t="s">
        <v>66</v>
      </c>
      <c r="AG415" s="144" t="s">
        <v>66</v>
      </c>
      <c r="AH415" s="144" t="s">
        <v>66</v>
      </c>
      <c r="AI415" s="124" t="s">
        <v>66</v>
      </c>
    </row>
    <row r="416" spans="1:35" x14ac:dyDescent="0.25">
      <c r="A416" s="70" t="str">
        <f t="shared" si="121"/>
        <v/>
      </c>
      <c r="B416" s="71" t="str">
        <f t="shared" si="129"/>
        <v/>
      </c>
      <c r="C416" s="67" t="str">
        <f t="shared" si="122"/>
        <v/>
      </c>
      <c r="D416" s="72" t="str">
        <f t="shared" si="115"/>
        <v/>
      </c>
      <c r="E416" s="72" t="str">
        <f t="shared" si="116"/>
        <v/>
      </c>
      <c r="F416" s="72" t="str">
        <f t="shared" si="123"/>
        <v/>
      </c>
      <c r="G416" s="67" t="str">
        <f t="shared" si="117"/>
        <v/>
      </c>
      <c r="N416" s="143" t="str">
        <f t="shared" si="124"/>
        <v/>
      </c>
      <c r="O416" s="119" t="str">
        <f t="shared" si="128"/>
        <v/>
      </c>
      <c r="P416" s="124" t="str">
        <f t="shared" si="125"/>
        <v/>
      </c>
      <c r="Q416" s="144" t="str">
        <f t="shared" si="118"/>
        <v/>
      </c>
      <c r="R416" s="144" t="str">
        <f t="shared" si="119"/>
        <v/>
      </c>
      <c r="S416" s="144" t="str">
        <f t="shared" si="126"/>
        <v/>
      </c>
      <c r="T416" s="124" t="str">
        <f t="shared" si="120"/>
        <v/>
      </c>
      <c r="AC416" s="143" t="s">
        <v>66</v>
      </c>
      <c r="AD416" s="119" t="s">
        <v>66</v>
      </c>
      <c r="AE416" s="124" t="str">
        <f t="shared" si="127"/>
        <v/>
      </c>
      <c r="AF416" s="144" t="s">
        <v>66</v>
      </c>
      <c r="AG416" s="144" t="s">
        <v>66</v>
      </c>
      <c r="AH416" s="144" t="s">
        <v>66</v>
      </c>
      <c r="AI416" s="124" t="s">
        <v>66</v>
      </c>
    </row>
    <row r="417" spans="1:35" x14ac:dyDescent="0.25">
      <c r="A417" s="70" t="str">
        <f t="shared" si="121"/>
        <v/>
      </c>
      <c r="B417" s="71" t="str">
        <f t="shared" si="129"/>
        <v/>
      </c>
      <c r="C417" s="67" t="str">
        <f t="shared" si="122"/>
        <v/>
      </c>
      <c r="D417" s="72" t="str">
        <f t="shared" si="115"/>
        <v/>
      </c>
      <c r="E417" s="72" t="str">
        <f t="shared" si="116"/>
        <v/>
      </c>
      <c r="F417" s="72" t="str">
        <f t="shared" si="123"/>
        <v/>
      </c>
      <c r="G417" s="67" t="str">
        <f t="shared" si="117"/>
        <v/>
      </c>
      <c r="N417" s="143" t="str">
        <f t="shared" si="124"/>
        <v/>
      </c>
      <c r="O417" s="119" t="str">
        <f t="shared" si="128"/>
        <v/>
      </c>
      <c r="P417" s="124" t="str">
        <f t="shared" si="125"/>
        <v/>
      </c>
      <c r="Q417" s="144" t="str">
        <f t="shared" si="118"/>
        <v/>
      </c>
      <c r="R417" s="144" t="str">
        <f t="shared" si="119"/>
        <v/>
      </c>
      <c r="S417" s="144" t="str">
        <f t="shared" si="126"/>
        <v/>
      </c>
      <c r="T417" s="124" t="str">
        <f t="shared" si="120"/>
        <v/>
      </c>
      <c r="AC417" s="143" t="s">
        <v>66</v>
      </c>
      <c r="AD417" s="119" t="s">
        <v>66</v>
      </c>
      <c r="AE417" s="124" t="str">
        <f t="shared" si="127"/>
        <v/>
      </c>
      <c r="AF417" s="144" t="s">
        <v>66</v>
      </c>
      <c r="AG417" s="144" t="s">
        <v>66</v>
      </c>
      <c r="AH417" s="144" t="s">
        <v>66</v>
      </c>
      <c r="AI417" s="124" t="s">
        <v>66</v>
      </c>
    </row>
    <row r="418" spans="1:35" x14ac:dyDescent="0.25">
      <c r="A418" s="70" t="str">
        <f t="shared" si="121"/>
        <v/>
      </c>
      <c r="B418" s="71" t="str">
        <f t="shared" si="129"/>
        <v/>
      </c>
      <c r="C418" s="67" t="str">
        <f t="shared" si="122"/>
        <v/>
      </c>
      <c r="D418" s="72" t="str">
        <f t="shared" si="115"/>
        <v/>
      </c>
      <c r="E418" s="72" t="str">
        <f t="shared" si="116"/>
        <v/>
      </c>
      <c r="F418" s="72" t="str">
        <f t="shared" si="123"/>
        <v/>
      </c>
      <c r="G418" s="67" t="str">
        <f t="shared" si="117"/>
        <v/>
      </c>
      <c r="N418" s="143" t="str">
        <f t="shared" si="124"/>
        <v/>
      </c>
      <c r="O418" s="119" t="str">
        <f t="shared" si="128"/>
        <v/>
      </c>
      <c r="P418" s="124" t="str">
        <f t="shared" si="125"/>
        <v/>
      </c>
      <c r="Q418" s="144" t="str">
        <f t="shared" si="118"/>
        <v/>
      </c>
      <c r="R418" s="144" t="str">
        <f t="shared" si="119"/>
        <v/>
      </c>
      <c r="S418" s="144" t="str">
        <f t="shared" si="126"/>
        <v/>
      </c>
      <c r="T418" s="124" t="str">
        <f t="shared" si="120"/>
        <v/>
      </c>
      <c r="AC418" s="143" t="s">
        <v>66</v>
      </c>
      <c r="AD418" s="119" t="s">
        <v>66</v>
      </c>
      <c r="AE418" s="124" t="str">
        <f t="shared" si="127"/>
        <v/>
      </c>
      <c r="AF418" s="144" t="s">
        <v>66</v>
      </c>
      <c r="AG418" s="144" t="s">
        <v>66</v>
      </c>
      <c r="AH418" s="144" t="s">
        <v>66</v>
      </c>
      <c r="AI418" s="124" t="s">
        <v>66</v>
      </c>
    </row>
    <row r="419" spans="1:35" x14ac:dyDescent="0.25">
      <c r="A419" s="70" t="str">
        <f t="shared" si="121"/>
        <v/>
      </c>
      <c r="B419" s="71" t="str">
        <f t="shared" si="129"/>
        <v/>
      </c>
      <c r="C419" s="67" t="str">
        <f t="shared" si="122"/>
        <v/>
      </c>
      <c r="D419" s="72" t="str">
        <f t="shared" si="115"/>
        <v/>
      </c>
      <c r="E419" s="72" t="str">
        <f t="shared" si="116"/>
        <v/>
      </c>
      <c r="F419" s="72" t="str">
        <f t="shared" si="123"/>
        <v/>
      </c>
      <c r="G419" s="67" t="str">
        <f t="shared" si="117"/>
        <v/>
      </c>
      <c r="N419" s="143" t="str">
        <f t="shared" si="124"/>
        <v/>
      </c>
      <c r="O419" s="119" t="str">
        <f t="shared" si="128"/>
        <v/>
      </c>
      <c r="P419" s="124" t="str">
        <f t="shared" si="125"/>
        <v/>
      </c>
      <c r="Q419" s="144" t="str">
        <f t="shared" si="118"/>
        <v/>
      </c>
      <c r="R419" s="144" t="str">
        <f t="shared" si="119"/>
        <v/>
      </c>
      <c r="S419" s="144" t="str">
        <f t="shared" si="126"/>
        <v/>
      </c>
      <c r="T419" s="124" t="str">
        <f t="shared" si="120"/>
        <v/>
      </c>
      <c r="AC419" s="143" t="s">
        <v>66</v>
      </c>
      <c r="AD419" s="119" t="s">
        <v>66</v>
      </c>
      <c r="AE419" s="124" t="str">
        <f t="shared" si="127"/>
        <v/>
      </c>
      <c r="AF419" s="144" t="s">
        <v>66</v>
      </c>
      <c r="AG419" s="144" t="s">
        <v>66</v>
      </c>
      <c r="AH419" s="144" t="s">
        <v>66</v>
      </c>
      <c r="AI419" s="124" t="s">
        <v>66</v>
      </c>
    </row>
    <row r="420" spans="1:35" x14ac:dyDescent="0.25">
      <c r="A420" s="70" t="str">
        <f t="shared" si="121"/>
        <v/>
      </c>
      <c r="B420" s="71" t="str">
        <f t="shared" si="129"/>
        <v/>
      </c>
      <c r="C420" s="67" t="str">
        <f t="shared" si="122"/>
        <v/>
      </c>
      <c r="D420" s="72" t="str">
        <f t="shared" si="115"/>
        <v/>
      </c>
      <c r="E420" s="72" t="str">
        <f t="shared" si="116"/>
        <v/>
      </c>
      <c r="F420" s="72" t="str">
        <f t="shared" si="123"/>
        <v/>
      </c>
      <c r="G420" s="67" t="str">
        <f t="shared" si="117"/>
        <v/>
      </c>
      <c r="N420" s="143" t="str">
        <f t="shared" si="124"/>
        <v/>
      </c>
      <c r="O420" s="119" t="str">
        <f t="shared" si="128"/>
        <v/>
      </c>
      <c r="P420" s="124" t="str">
        <f t="shared" si="125"/>
        <v/>
      </c>
      <c r="Q420" s="144" t="str">
        <f t="shared" si="118"/>
        <v/>
      </c>
      <c r="R420" s="144" t="str">
        <f t="shared" si="119"/>
        <v/>
      </c>
      <c r="S420" s="144" t="str">
        <f t="shared" si="126"/>
        <v/>
      </c>
      <c r="T420" s="124" t="str">
        <f t="shared" si="120"/>
        <v/>
      </c>
      <c r="AC420" s="143" t="s">
        <v>66</v>
      </c>
      <c r="AD420" s="119" t="s">
        <v>66</v>
      </c>
      <c r="AE420" s="124" t="str">
        <f t="shared" si="127"/>
        <v/>
      </c>
      <c r="AF420" s="144" t="s">
        <v>66</v>
      </c>
      <c r="AG420" s="144" t="s">
        <v>66</v>
      </c>
      <c r="AH420" s="144" t="s">
        <v>66</v>
      </c>
      <c r="AI420" s="124" t="s">
        <v>66</v>
      </c>
    </row>
    <row r="421" spans="1:35" x14ac:dyDescent="0.25">
      <c r="A421" s="70" t="str">
        <f t="shared" si="121"/>
        <v/>
      </c>
      <c r="B421" s="71" t="str">
        <f t="shared" si="129"/>
        <v/>
      </c>
      <c r="C421" s="67" t="str">
        <f t="shared" si="122"/>
        <v/>
      </c>
      <c r="D421" s="72" t="str">
        <f t="shared" si="115"/>
        <v/>
      </c>
      <c r="E421" s="72" t="str">
        <f t="shared" si="116"/>
        <v/>
      </c>
      <c r="F421" s="72" t="str">
        <f t="shared" si="123"/>
        <v/>
      </c>
      <c r="G421" s="67" t="str">
        <f t="shared" si="117"/>
        <v/>
      </c>
      <c r="N421" s="143" t="str">
        <f t="shared" si="124"/>
        <v/>
      </c>
      <c r="O421" s="119" t="str">
        <f t="shared" si="128"/>
        <v/>
      </c>
      <c r="P421" s="124" t="str">
        <f t="shared" si="125"/>
        <v/>
      </c>
      <c r="Q421" s="144" t="str">
        <f t="shared" si="118"/>
        <v/>
      </c>
      <c r="R421" s="144" t="str">
        <f t="shared" si="119"/>
        <v/>
      </c>
      <c r="S421" s="144" t="str">
        <f t="shared" si="126"/>
        <v/>
      </c>
      <c r="T421" s="124" t="str">
        <f t="shared" si="120"/>
        <v/>
      </c>
      <c r="AC421" s="143" t="s">
        <v>66</v>
      </c>
      <c r="AD421" s="119" t="s">
        <v>66</v>
      </c>
      <c r="AE421" s="124" t="str">
        <f t="shared" si="127"/>
        <v/>
      </c>
      <c r="AF421" s="144" t="s">
        <v>66</v>
      </c>
      <c r="AG421" s="144" t="s">
        <v>66</v>
      </c>
      <c r="AH421" s="144" t="s">
        <v>66</v>
      </c>
      <c r="AI421" s="124" t="s">
        <v>66</v>
      </c>
    </row>
    <row r="422" spans="1:35" x14ac:dyDescent="0.25">
      <c r="A422" s="70" t="str">
        <f t="shared" si="121"/>
        <v/>
      </c>
      <c r="B422" s="71" t="str">
        <f t="shared" si="129"/>
        <v/>
      </c>
      <c r="C422" s="67" t="str">
        <f t="shared" si="122"/>
        <v/>
      </c>
      <c r="D422" s="72" t="str">
        <f t="shared" si="115"/>
        <v/>
      </c>
      <c r="E422" s="72" t="str">
        <f t="shared" si="116"/>
        <v/>
      </c>
      <c r="F422" s="72" t="str">
        <f t="shared" si="123"/>
        <v/>
      </c>
      <c r="G422" s="67" t="str">
        <f t="shared" si="117"/>
        <v/>
      </c>
      <c r="N422" s="143" t="str">
        <f t="shared" si="124"/>
        <v/>
      </c>
      <c r="O422" s="119" t="str">
        <f t="shared" si="128"/>
        <v/>
      </c>
      <c r="P422" s="124" t="str">
        <f t="shared" si="125"/>
        <v/>
      </c>
      <c r="Q422" s="144" t="str">
        <f t="shared" si="118"/>
        <v/>
      </c>
      <c r="R422" s="144" t="str">
        <f t="shared" si="119"/>
        <v/>
      </c>
      <c r="S422" s="144" t="str">
        <f t="shared" si="126"/>
        <v/>
      </c>
      <c r="T422" s="124" t="str">
        <f t="shared" si="120"/>
        <v/>
      </c>
      <c r="AC422" s="143" t="s">
        <v>66</v>
      </c>
      <c r="AD422" s="119" t="s">
        <v>66</v>
      </c>
      <c r="AE422" s="124" t="str">
        <f t="shared" si="127"/>
        <v/>
      </c>
      <c r="AF422" s="144" t="s">
        <v>66</v>
      </c>
      <c r="AG422" s="144" t="s">
        <v>66</v>
      </c>
      <c r="AH422" s="144" t="s">
        <v>66</v>
      </c>
      <c r="AI422" s="124" t="s">
        <v>66</v>
      </c>
    </row>
    <row r="423" spans="1:35" x14ac:dyDescent="0.25">
      <c r="A423" s="70" t="str">
        <f t="shared" si="121"/>
        <v/>
      </c>
      <c r="B423" s="71" t="str">
        <f t="shared" si="129"/>
        <v/>
      </c>
      <c r="C423" s="67" t="str">
        <f t="shared" si="122"/>
        <v/>
      </c>
      <c r="D423" s="72" t="str">
        <f t="shared" si="115"/>
        <v/>
      </c>
      <c r="E423" s="72" t="str">
        <f t="shared" si="116"/>
        <v/>
      </c>
      <c r="F423" s="72" t="str">
        <f t="shared" si="123"/>
        <v/>
      </c>
      <c r="G423" s="67" t="str">
        <f t="shared" si="117"/>
        <v/>
      </c>
      <c r="N423" s="143" t="str">
        <f t="shared" si="124"/>
        <v/>
      </c>
      <c r="O423" s="119" t="str">
        <f t="shared" si="128"/>
        <v/>
      </c>
      <c r="P423" s="124" t="str">
        <f t="shared" si="125"/>
        <v/>
      </c>
      <c r="Q423" s="144" t="str">
        <f t="shared" si="118"/>
        <v/>
      </c>
      <c r="R423" s="144" t="str">
        <f t="shared" si="119"/>
        <v/>
      </c>
      <c r="S423" s="144" t="str">
        <f t="shared" si="126"/>
        <v/>
      </c>
      <c r="T423" s="124" t="str">
        <f t="shared" si="120"/>
        <v/>
      </c>
      <c r="AC423" s="143" t="s">
        <v>66</v>
      </c>
      <c r="AD423" s="119" t="s">
        <v>66</v>
      </c>
      <c r="AE423" s="124" t="str">
        <f t="shared" si="127"/>
        <v/>
      </c>
      <c r="AF423" s="144" t="s">
        <v>66</v>
      </c>
      <c r="AG423" s="144" t="s">
        <v>66</v>
      </c>
      <c r="AH423" s="144" t="s">
        <v>66</v>
      </c>
      <c r="AI423" s="124" t="s">
        <v>66</v>
      </c>
    </row>
    <row r="424" spans="1:35" x14ac:dyDescent="0.25">
      <c r="A424" s="70" t="str">
        <f t="shared" si="121"/>
        <v/>
      </c>
      <c r="B424" s="71" t="str">
        <f t="shared" si="129"/>
        <v/>
      </c>
      <c r="C424" s="67" t="str">
        <f t="shared" si="122"/>
        <v/>
      </c>
      <c r="D424" s="72" t="str">
        <f t="shared" si="115"/>
        <v/>
      </c>
      <c r="E424" s="72" t="str">
        <f t="shared" si="116"/>
        <v/>
      </c>
      <c r="F424" s="72" t="str">
        <f t="shared" si="123"/>
        <v/>
      </c>
      <c r="G424" s="67" t="str">
        <f t="shared" si="117"/>
        <v/>
      </c>
      <c r="N424" s="143" t="str">
        <f t="shared" si="124"/>
        <v/>
      </c>
      <c r="O424" s="119" t="str">
        <f t="shared" si="128"/>
        <v/>
      </c>
      <c r="P424" s="124" t="str">
        <f t="shared" si="125"/>
        <v/>
      </c>
      <c r="Q424" s="144" t="str">
        <f t="shared" si="118"/>
        <v/>
      </c>
      <c r="R424" s="144" t="str">
        <f t="shared" si="119"/>
        <v/>
      </c>
      <c r="S424" s="144" t="str">
        <f t="shared" si="126"/>
        <v/>
      </c>
      <c r="T424" s="124" t="str">
        <f t="shared" si="120"/>
        <v/>
      </c>
      <c r="AC424" s="143" t="s">
        <v>66</v>
      </c>
      <c r="AD424" s="119" t="s">
        <v>66</v>
      </c>
      <c r="AE424" s="124" t="str">
        <f t="shared" si="127"/>
        <v/>
      </c>
      <c r="AF424" s="144" t="s">
        <v>66</v>
      </c>
      <c r="AG424" s="144" t="s">
        <v>66</v>
      </c>
      <c r="AH424" s="144" t="s">
        <v>66</v>
      </c>
      <c r="AI424" s="124" t="s">
        <v>66</v>
      </c>
    </row>
    <row r="425" spans="1:35" x14ac:dyDescent="0.25">
      <c r="A425" s="70" t="str">
        <f t="shared" si="121"/>
        <v/>
      </c>
      <c r="B425" s="71" t="str">
        <f t="shared" si="129"/>
        <v/>
      </c>
      <c r="C425" s="67" t="str">
        <f t="shared" si="122"/>
        <v/>
      </c>
      <c r="D425" s="72" t="str">
        <f t="shared" si="115"/>
        <v/>
      </c>
      <c r="E425" s="72" t="str">
        <f t="shared" si="116"/>
        <v/>
      </c>
      <c r="F425" s="72" t="str">
        <f t="shared" si="123"/>
        <v/>
      </c>
      <c r="G425" s="67" t="str">
        <f t="shared" si="117"/>
        <v/>
      </c>
      <c r="N425" s="143" t="str">
        <f t="shared" si="124"/>
        <v/>
      </c>
      <c r="O425" s="119" t="str">
        <f t="shared" si="128"/>
        <v/>
      </c>
      <c r="P425" s="124" t="str">
        <f t="shared" si="125"/>
        <v/>
      </c>
      <c r="Q425" s="144" t="str">
        <f t="shared" si="118"/>
        <v/>
      </c>
      <c r="R425" s="144" t="str">
        <f t="shared" si="119"/>
        <v/>
      </c>
      <c r="S425" s="144" t="str">
        <f t="shared" si="126"/>
        <v/>
      </c>
      <c r="T425" s="124" t="str">
        <f t="shared" si="120"/>
        <v/>
      </c>
      <c r="AC425" s="143" t="s">
        <v>66</v>
      </c>
      <c r="AD425" s="119" t="s">
        <v>66</v>
      </c>
      <c r="AE425" s="124" t="str">
        <f t="shared" si="127"/>
        <v/>
      </c>
      <c r="AF425" s="144" t="s">
        <v>66</v>
      </c>
      <c r="AG425" s="144" t="s">
        <v>66</v>
      </c>
      <c r="AH425" s="144" t="s">
        <v>66</v>
      </c>
      <c r="AI425" s="124" t="s">
        <v>66</v>
      </c>
    </row>
    <row r="426" spans="1:35" x14ac:dyDescent="0.25">
      <c r="A426" s="70" t="str">
        <f t="shared" si="121"/>
        <v/>
      </c>
      <c r="B426" s="71" t="str">
        <f t="shared" si="129"/>
        <v/>
      </c>
      <c r="C426" s="67" t="str">
        <f t="shared" si="122"/>
        <v/>
      </c>
      <c r="D426" s="72" t="str">
        <f t="shared" si="115"/>
        <v/>
      </c>
      <c r="E426" s="72" t="str">
        <f t="shared" si="116"/>
        <v/>
      </c>
      <c r="F426" s="72" t="str">
        <f t="shared" si="123"/>
        <v/>
      </c>
      <c r="G426" s="67" t="str">
        <f t="shared" si="117"/>
        <v/>
      </c>
      <c r="N426" s="143" t="str">
        <f t="shared" si="124"/>
        <v/>
      </c>
      <c r="O426" s="119" t="str">
        <f t="shared" si="128"/>
        <v/>
      </c>
      <c r="P426" s="124" t="str">
        <f t="shared" si="125"/>
        <v/>
      </c>
      <c r="Q426" s="144" t="str">
        <f t="shared" si="118"/>
        <v/>
      </c>
      <c r="R426" s="144" t="str">
        <f t="shared" si="119"/>
        <v/>
      </c>
      <c r="S426" s="144" t="str">
        <f t="shared" si="126"/>
        <v/>
      </c>
      <c r="T426" s="124" t="str">
        <f t="shared" si="120"/>
        <v/>
      </c>
      <c r="AC426" s="143" t="s">
        <v>66</v>
      </c>
      <c r="AD426" s="119" t="s">
        <v>66</v>
      </c>
      <c r="AE426" s="124" t="str">
        <f t="shared" si="127"/>
        <v/>
      </c>
      <c r="AF426" s="144" t="s">
        <v>66</v>
      </c>
      <c r="AG426" s="144" t="s">
        <v>66</v>
      </c>
      <c r="AH426" s="144" t="s">
        <v>66</v>
      </c>
      <c r="AI426" s="124" t="s">
        <v>66</v>
      </c>
    </row>
    <row r="427" spans="1:35" x14ac:dyDescent="0.25">
      <c r="A427" s="70" t="str">
        <f t="shared" si="121"/>
        <v/>
      </c>
      <c r="B427" s="71" t="str">
        <f t="shared" si="129"/>
        <v/>
      </c>
      <c r="C427" s="67" t="str">
        <f t="shared" si="122"/>
        <v/>
      </c>
      <c r="D427" s="72" t="str">
        <f t="shared" si="115"/>
        <v/>
      </c>
      <c r="E427" s="72" t="str">
        <f t="shared" si="116"/>
        <v/>
      </c>
      <c r="F427" s="72" t="str">
        <f t="shared" si="123"/>
        <v/>
      </c>
      <c r="G427" s="67" t="str">
        <f t="shared" si="117"/>
        <v/>
      </c>
      <c r="N427" s="143" t="str">
        <f t="shared" si="124"/>
        <v/>
      </c>
      <c r="O427" s="119" t="str">
        <f t="shared" si="128"/>
        <v/>
      </c>
      <c r="P427" s="124" t="str">
        <f t="shared" si="125"/>
        <v/>
      </c>
      <c r="Q427" s="144" t="str">
        <f t="shared" si="118"/>
        <v/>
      </c>
      <c r="R427" s="144" t="str">
        <f t="shared" si="119"/>
        <v/>
      </c>
      <c r="S427" s="144" t="str">
        <f t="shared" si="126"/>
        <v/>
      </c>
      <c r="T427" s="124" t="str">
        <f t="shared" si="120"/>
        <v/>
      </c>
      <c r="AC427" s="143" t="s">
        <v>66</v>
      </c>
      <c r="AD427" s="119" t="s">
        <v>66</v>
      </c>
      <c r="AE427" s="124" t="str">
        <f t="shared" si="127"/>
        <v/>
      </c>
      <c r="AF427" s="144" t="s">
        <v>66</v>
      </c>
      <c r="AG427" s="144" t="s">
        <v>66</v>
      </c>
      <c r="AH427" s="144" t="s">
        <v>66</v>
      </c>
      <c r="AI427" s="124" t="s">
        <v>66</v>
      </c>
    </row>
    <row r="428" spans="1:35" x14ac:dyDescent="0.25">
      <c r="A428" s="70" t="str">
        <f t="shared" si="121"/>
        <v/>
      </c>
      <c r="B428" s="71" t="str">
        <f t="shared" si="129"/>
        <v/>
      </c>
      <c r="C428" s="67" t="str">
        <f t="shared" si="122"/>
        <v/>
      </c>
      <c r="D428" s="72" t="str">
        <f t="shared" si="115"/>
        <v/>
      </c>
      <c r="E428" s="72" t="str">
        <f t="shared" si="116"/>
        <v/>
      </c>
      <c r="F428" s="72" t="str">
        <f t="shared" si="123"/>
        <v/>
      </c>
      <c r="G428" s="67" t="str">
        <f t="shared" si="117"/>
        <v/>
      </c>
      <c r="N428" s="143" t="str">
        <f t="shared" si="124"/>
        <v/>
      </c>
      <c r="O428" s="119" t="str">
        <f t="shared" si="128"/>
        <v/>
      </c>
      <c r="P428" s="124" t="str">
        <f t="shared" si="125"/>
        <v/>
      </c>
      <c r="Q428" s="144" t="str">
        <f t="shared" si="118"/>
        <v/>
      </c>
      <c r="R428" s="144" t="str">
        <f t="shared" si="119"/>
        <v/>
      </c>
      <c r="S428" s="144" t="str">
        <f t="shared" si="126"/>
        <v/>
      </c>
      <c r="T428" s="124" t="str">
        <f t="shared" si="120"/>
        <v/>
      </c>
      <c r="AC428" s="143" t="s">
        <v>66</v>
      </c>
      <c r="AD428" s="119" t="s">
        <v>66</v>
      </c>
      <c r="AE428" s="124" t="str">
        <f t="shared" si="127"/>
        <v/>
      </c>
      <c r="AF428" s="144" t="s">
        <v>66</v>
      </c>
      <c r="AG428" s="144" t="s">
        <v>66</v>
      </c>
      <c r="AH428" s="144" t="s">
        <v>66</v>
      </c>
      <c r="AI428" s="124" t="s">
        <v>66</v>
      </c>
    </row>
    <row r="429" spans="1:35" x14ac:dyDescent="0.25">
      <c r="A429" s="70" t="str">
        <f t="shared" si="121"/>
        <v/>
      </c>
      <c r="B429" s="71" t="str">
        <f t="shared" si="129"/>
        <v/>
      </c>
      <c r="C429" s="67" t="str">
        <f t="shared" si="122"/>
        <v/>
      </c>
      <c r="D429" s="72" t="str">
        <f t="shared" si="115"/>
        <v/>
      </c>
      <c r="E429" s="72" t="str">
        <f t="shared" si="116"/>
        <v/>
      </c>
      <c r="F429" s="72" t="str">
        <f t="shared" si="123"/>
        <v/>
      </c>
      <c r="G429" s="67" t="str">
        <f t="shared" si="117"/>
        <v/>
      </c>
      <c r="N429" s="143" t="str">
        <f t="shared" si="124"/>
        <v/>
      </c>
      <c r="O429" s="119" t="str">
        <f t="shared" si="128"/>
        <v/>
      </c>
      <c r="P429" s="124" t="str">
        <f t="shared" si="125"/>
        <v/>
      </c>
      <c r="Q429" s="144" t="str">
        <f t="shared" si="118"/>
        <v/>
      </c>
      <c r="R429" s="144" t="str">
        <f t="shared" si="119"/>
        <v/>
      </c>
      <c r="S429" s="144" t="str">
        <f t="shared" si="126"/>
        <v/>
      </c>
      <c r="T429" s="124" t="str">
        <f t="shared" si="120"/>
        <v/>
      </c>
      <c r="AC429" s="143" t="s">
        <v>66</v>
      </c>
      <c r="AD429" s="119" t="s">
        <v>66</v>
      </c>
      <c r="AE429" s="124" t="str">
        <f t="shared" si="127"/>
        <v/>
      </c>
      <c r="AF429" s="144" t="s">
        <v>66</v>
      </c>
      <c r="AG429" s="144" t="s">
        <v>66</v>
      </c>
      <c r="AH429" s="144" t="s">
        <v>66</v>
      </c>
      <c r="AI429" s="124" t="s">
        <v>66</v>
      </c>
    </row>
    <row r="430" spans="1:35" x14ac:dyDescent="0.25">
      <c r="A430" s="70" t="str">
        <f t="shared" si="121"/>
        <v/>
      </c>
      <c r="B430" s="71" t="str">
        <f t="shared" si="129"/>
        <v/>
      </c>
      <c r="C430" s="67" t="str">
        <f t="shared" si="122"/>
        <v/>
      </c>
      <c r="D430" s="72" t="str">
        <f t="shared" si="115"/>
        <v/>
      </c>
      <c r="E430" s="72" t="str">
        <f t="shared" si="116"/>
        <v/>
      </c>
      <c r="F430" s="72" t="str">
        <f t="shared" si="123"/>
        <v/>
      </c>
      <c r="G430" s="67" t="str">
        <f t="shared" si="117"/>
        <v/>
      </c>
      <c r="N430" s="143" t="str">
        <f t="shared" si="124"/>
        <v/>
      </c>
      <c r="O430" s="119" t="str">
        <f t="shared" si="128"/>
        <v/>
      </c>
      <c r="P430" s="124" t="str">
        <f t="shared" si="125"/>
        <v/>
      </c>
      <c r="Q430" s="144" t="str">
        <f t="shared" si="118"/>
        <v/>
      </c>
      <c r="R430" s="144" t="str">
        <f t="shared" si="119"/>
        <v/>
      </c>
      <c r="S430" s="144" t="str">
        <f t="shared" si="126"/>
        <v/>
      </c>
      <c r="T430" s="124" t="str">
        <f t="shared" si="120"/>
        <v/>
      </c>
      <c r="AC430" s="143" t="s">
        <v>66</v>
      </c>
      <c r="AD430" s="119" t="s">
        <v>66</v>
      </c>
      <c r="AE430" s="124" t="str">
        <f t="shared" si="127"/>
        <v/>
      </c>
      <c r="AF430" s="144" t="s">
        <v>66</v>
      </c>
      <c r="AG430" s="144" t="s">
        <v>66</v>
      </c>
      <c r="AH430" s="144" t="s">
        <v>66</v>
      </c>
      <c r="AI430" s="124" t="s">
        <v>66</v>
      </c>
    </row>
    <row r="431" spans="1:35" x14ac:dyDescent="0.25">
      <c r="A431" s="70" t="str">
        <f t="shared" si="121"/>
        <v/>
      </c>
      <c r="B431" s="71" t="str">
        <f t="shared" si="129"/>
        <v/>
      </c>
      <c r="C431" s="67" t="str">
        <f t="shared" si="122"/>
        <v/>
      </c>
      <c r="D431" s="72" t="str">
        <f t="shared" si="115"/>
        <v/>
      </c>
      <c r="E431" s="72" t="str">
        <f t="shared" si="116"/>
        <v/>
      </c>
      <c r="F431" s="72" t="str">
        <f t="shared" si="123"/>
        <v/>
      </c>
      <c r="G431" s="67" t="str">
        <f t="shared" si="117"/>
        <v/>
      </c>
      <c r="N431" s="143" t="str">
        <f t="shared" si="124"/>
        <v/>
      </c>
      <c r="O431" s="119" t="str">
        <f t="shared" si="128"/>
        <v/>
      </c>
      <c r="P431" s="124" t="str">
        <f t="shared" si="125"/>
        <v/>
      </c>
      <c r="Q431" s="144" t="str">
        <f t="shared" si="118"/>
        <v/>
      </c>
      <c r="R431" s="144" t="str">
        <f t="shared" si="119"/>
        <v/>
      </c>
      <c r="S431" s="144" t="str">
        <f t="shared" si="126"/>
        <v/>
      </c>
      <c r="T431" s="124" t="str">
        <f t="shared" si="120"/>
        <v/>
      </c>
      <c r="AC431" s="143" t="s">
        <v>66</v>
      </c>
      <c r="AD431" s="119" t="s">
        <v>66</v>
      </c>
      <c r="AE431" s="124" t="str">
        <f t="shared" si="127"/>
        <v/>
      </c>
      <c r="AF431" s="144" t="s">
        <v>66</v>
      </c>
      <c r="AG431" s="144" t="s">
        <v>66</v>
      </c>
      <c r="AH431" s="144" t="s">
        <v>66</v>
      </c>
      <c r="AI431" s="124" t="s">
        <v>66</v>
      </c>
    </row>
    <row r="432" spans="1:35" x14ac:dyDescent="0.25">
      <c r="A432" s="70" t="str">
        <f t="shared" si="121"/>
        <v/>
      </c>
      <c r="B432" s="71" t="str">
        <f t="shared" si="129"/>
        <v/>
      </c>
      <c r="C432" s="67" t="str">
        <f t="shared" si="122"/>
        <v/>
      </c>
      <c r="D432" s="72" t="str">
        <f t="shared" si="115"/>
        <v/>
      </c>
      <c r="E432" s="72" t="str">
        <f t="shared" si="116"/>
        <v/>
      </c>
      <c r="F432" s="72" t="str">
        <f t="shared" si="123"/>
        <v/>
      </c>
      <c r="G432" s="67" t="str">
        <f t="shared" si="117"/>
        <v/>
      </c>
      <c r="N432" s="143" t="str">
        <f t="shared" si="124"/>
        <v/>
      </c>
      <c r="O432" s="119" t="str">
        <f t="shared" si="128"/>
        <v/>
      </c>
      <c r="P432" s="124" t="str">
        <f t="shared" si="125"/>
        <v/>
      </c>
      <c r="Q432" s="144" t="str">
        <f t="shared" si="118"/>
        <v/>
      </c>
      <c r="R432" s="144" t="str">
        <f t="shared" si="119"/>
        <v/>
      </c>
      <c r="S432" s="144" t="str">
        <f t="shared" si="126"/>
        <v/>
      </c>
      <c r="T432" s="124" t="str">
        <f t="shared" si="120"/>
        <v/>
      </c>
      <c r="AC432" s="143" t="s">
        <v>66</v>
      </c>
      <c r="AD432" s="119" t="s">
        <v>66</v>
      </c>
      <c r="AE432" s="124" t="str">
        <f t="shared" si="127"/>
        <v/>
      </c>
      <c r="AF432" s="144" t="s">
        <v>66</v>
      </c>
      <c r="AG432" s="144" t="s">
        <v>66</v>
      </c>
      <c r="AH432" s="144" t="s">
        <v>66</v>
      </c>
      <c r="AI432" s="124" t="s">
        <v>66</v>
      </c>
    </row>
    <row r="433" spans="1:35" x14ac:dyDescent="0.25">
      <c r="A433" s="70" t="str">
        <f t="shared" si="121"/>
        <v/>
      </c>
      <c r="B433" s="71" t="str">
        <f t="shared" si="129"/>
        <v/>
      </c>
      <c r="C433" s="67" t="str">
        <f t="shared" si="122"/>
        <v/>
      </c>
      <c r="D433" s="72" t="str">
        <f t="shared" si="115"/>
        <v/>
      </c>
      <c r="E433" s="72" t="str">
        <f t="shared" si="116"/>
        <v/>
      </c>
      <c r="F433" s="72" t="str">
        <f t="shared" si="123"/>
        <v/>
      </c>
      <c r="G433" s="67" t="str">
        <f t="shared" si="117"/>
        <v/>
      </c>
      <c r="N433" s="143" t="str">
        <f t="shared" si="124"/>
        <v/>
      </c>
      <c r="O433" s="119" t="str">
        <f t="shared" si="128"/>
        <v/>
      </c>
      <c r="P433" s="124" t="str">
        <f t="shared" si="125"/>
        <v/>
      </c>
      <c r="Q433" s="144" t="str">
        <f t="shared" si="118"/>
        <v/>
      </c>
      <c r="R433" s="144" t="str">
        <f t="shared" si="119"/>
        <v/>
      </c>
      <c r="S433" s="144" t="str">
        <f t="shared" si="126"/>
        <v/>
      </c>
      <c r="T433" s="124" t="str">
        <f t="shared" si="120"/>
        <v/>
      </c>
      <c r="AC433" s="143" t="s">
        <v>66</v>
      </c>
      <c r="AD433" s="119" t="s">
        <v>66</v>
      </c>
      <c r="AE433" s="124" t="str">
        <f t="shared" si="127"/>
        <v/>
      </c>
      <c r="AF433" s="144" t="s">
        <v>66</v>
      </c>
      <c r="AG433" s="144" t="s">
        <v>66</v>
      </c>
      <c r="AH433" s="144" t="s">
        <v>66</v>
      </c>
      <c r="AI433" s="124" t="s">
        <v>66</v>
      </c>
    </row>
    <row r="434" spans="1:35" x14ac:dyDescent="0.25">
      <c r="A434" s="70" t="str">
        <f t="shared" si="121"/>
        <v/>
      </c>
      <c r="B434" s="71" t="str">
        <f t="shared" si="129"/>
        <v/>
      </c>
      <c r="C434" s="67" t="str">
        <f t="shared" si="122"/>
        <v/>
      </c>
      <c r="D434" s="72" t="str">
        <f t="shared" si="115"/>
        <v/>
      </c>
      <c r="E434" s="72" t="str">
        <f t="shared" si="116"/>
        <v/>
      </c>
      <c r="F434" s="72" t="str">
        <f t="shared" si="123"/>
        <v/>
      </c>
      <c r="G434" s="67" t="str">
        <f t="shared" si="117"/>
        <v/>
      </c>
      <c r="N434" s="143" t="str">
        <f t="shared" si="124"/>
        <v/>
      </c>
      <c r="O434" s="119" t="str">
        <f t="shared" si="128"/>
        <v/>
      </c>
      <c r="P434" s="124" t="str">
        <f t="shared" si="125"/>
        <v/>
      </c>
      <c r="Q434" s="144" t="str">
        <f t="shared" si="118"/>
        <v/>
      </c>
      <c r="R434" s="144" t="str">
        <f t="shared" si="119"/>
        <v/>
      </c>
      <c r="S434" s="144" t="str">
        <f t="shared" si="126"/>
        <v/>
      </c>
      <c r="T434" s="124" t="str">
        <f t="shared" si="120"/>
        <v/>
      </c>
      <c r="AC434" s="143" t="s">
        <v>66</v>
      </c>
      <c r="AD434" s="119" t="s">
        <v>66</v>
      </c>
      <c r="AE434" s="124" t="str">
        <f t="shared" si="127"/>
        <v/>
      </c>
      <c r="AF434" s="144" t="s">
        <v>66</v>
      </c>
      <c r="AG434" s="144" t="s">
        <v>66</v>
      </c>
      <c r="AH434" s="144" t="s">
        <v>66</v>
      </c>
      <c r="AI434" s="124" t="s">
        <v>66</v>
      </c>
    </row>
    <row r="435" spans="1:35" x14ac:dyDescent="0.25">
      <c r="A435" s="70" t="str">
        <f t="shared" si="121"/>
        <v/>
      </c>
      <c r="B435" s="71" t="str">
        <f t="shared" si="129"/>
        <v/>
      </c>
      <c r="C435" s="67" t="str">
        <f t="shared" si="122"/>
        <v/>
      </c>
      <c r="D435" s="72" t="str">
        <f t="shared" si="115"/>
        <v/>
      </c>
      <c r="E435" s="72" t="str">
        <f t="shared" si="116"/>
        <v/>
      </c>
      <c r="F435" s="72" t="str">
        <f t="shared" si="123"/>
        <v/>
      </c>
      <c r="G435" s="67" t="str">
        <f t="shared" si="117"/>
        <v/>
      </c>
      <c r="N435" s="143" t="str">
        <f t="shared" si="124"/>
        <v/>
      </c>
      <c r="O435" s="119" t="str">
        <f t="shared" si="128"/>
        <v/>
      </c>
      <c r="P435" s="124" t="str">
        <f t="shared" si="125"/>
        <v/>
      </c>
      <c r="Q435" s="144" t="str">
        <f t="shared" si="118"/>
        <v/>
      </c>
      <c r="R435" s="144" t="str">
        <f t="shared" si="119"/>
        <v/>
      </c>
      <c r="S435" s="144" t="str">
        <f t="shared" si="126"/>
        <v/>
      </c>
      <c r="T435" s="124" t="str">
        <f t="shared" si="120"/>
        <v/>
      </c>
      <c r="AC435" s="143" t="s">
        <v>66</v>
      </c>
      <c r="AD435" s="119" t="s">
        <v>66</v>
      </c>
      <c r="AE435" s="124" t="str">
        <f t="shared" si="127"/>
        <v/>
      </c>
      <c r="AF435" s="144" t="s">
        <v>66</v>
      </c>
      <c r="AG435" s="144" t="s">
        <v>66</v>
      </c>
      <c r="AH435" s="144" t="s">
        <v>66</v>
      </c>
      <c r="AI435" s="124" t="s">
        <v>66</v>
      </c>
    </row>
    <row r="436" spans="1:35" x14ac:dyDescent="0.25">
      <c r="A436" s="70" t="str">
        <f t="shared" si="121"/>
        <v/>
      </c>
      <c r="B436" s="71" t="str">
        <f t="shared" si="129"/>
        <v/>
      </c>
      <c r="C436" s="67" t="str">
        <f t="shared" si="122"/>
        <v/>
      </c>
      <c r="D436" s="72" t="str">
        <f t="shared" si="115"/>
        <v/>
      </c>
      <c r="E436" s="72" t="str">
        <f t="shared" si="116"/>
        <v/>
      </c>
      <c r="F436" s="72" t="str">
        <f t="shared" si="123"/>
        <v/>
      </c>
      <c r="G436" s="67" t="str">
        <f t="shared" si="117"/>
        <v/>
      </c>
      <c r="N436" s="143" t="str">
        <f t="shared" si="124"/>
        <v/>
      </c>
      <c r="O436" s="119" t="str">
        <f t="shared" si="128"/>
        <v/>
      </c>
      <c r="P436" s="124" t="str">
        <f t="shared" si="125"/>
        <v/>
      </c>
      <c r="Q436" s="144" t="str">
        <f t="shared" si="118"/>
        <v/>
      </c>
      <c r="R436" s="144" t="str">
        <f t="shared" si="119"/>
        <v/>
      </c>
      <c r="S436" s="144" t="str">
        <f t="shared" si="126"/>
        <v/>
      </c>
      <c r="T436" s="124" t="str">
        <f t="shared" si="120"/>
        <v/>
      </c>
      <c r="AC436" s="143" t="s">
        <v>66</v>
      </c>
      <c r="AD436" s="119" t="s">
        <v>66</v>
      </c>
      <c r="AE436" s="124" t="str">
        <f t="shared" si="127"/>
        <v/>
      </c>
      <c r="AF436" s="144" t="s">
        <v>66</v>
      </c>
      <c r="AG436" s="144" t="s">
        <v>66</v>
      </c>
      <c r="AH436" s="144" t="s">
        <v>66</v>
      </c>
      <c r="AI436" s="124" t="s">
        <v>66</v>
      </c>
    </row>
    <row r="437" spans="1:35" x14ac:dyDescent="0.25">
      <c r="A437" s="70" t="str">
        <f t="shared" si="121"/>
        <v/>
      </c>
      <c r="B437" s="71" t="str">
        <f t="shared" si="129"/>
        <v/>
      </c>
      <c r="C437" s="67" t="str">
        <f t="shared" si="122"/>
        <v/>
      </c>
      <c r="D437" s="72" t="str">
        <f t="shared" si="115"/>
        <v/>
      </c>
      <c r="E437" s="72" t="str">
        <f t="shared" si="116"/>
        <v/>
      </c>
      <c r="F437" s="72" t="str">
        <f t="shared" si="123"/>
        <v/>
      </c>
      <c r="G437" s="67" t="str">
        <f t="shared" si="117"/>
        <v/>
      </c>
      <c r="N437" s="143" t="str">
        <f t="shared" si="124"/>
        <v/>
      </c>
      <c r="O437" s="119" t="str">
        <f t="shared" si="128"/>
        <v/>
      </c>
      <c r="P437" s="124" t="str">
        <f t="shared" si="125"/>
        <v/>
      </c>
      <c r="Q437" s="144" t="str">
        <f t="shared" si="118"/>
        <v/>
      </c>
      <c r="R437" s="144" t="str">
        <f t="shared" si="119"/>
        <v/>
      </c>
      <c r="S437" s="144" t="str">
        <f t="shared" si="126"/>
        <v/>
      </c>
      <c r="T437" s="124" t="str">
        <f t="shared" si="120"/>
        <v/>
      </c>
      <c r="AC437" s="143" t="s">
        <v>66</v>
      </c>
      <c r="AD437" s="119" t="s">
        <v>66</v>
      </c>
      <c r="AE437" s="124" t="str">
        <f t="shared" si="127"/>
        <v/>
      </c>
      <c r="AF437" s="144" t="s">
        <v>66</v>
      </c>
      <c r="AG437" s="144" t="s">
        <v>66</v>
      </c>
      <c r="AH437" s="144" t="s">
        <v>66</v>
      </c>
      <c r="AI437" s="124" t="s">
        <v>66</v>
      </c>
    </row>
    <row r="438" spans="1:35" x14ac:dyDescent="0.25">
      <c r="A438" s="70" t="str">
        <f t="shared" si="121"/>
        <v/>
      </c>
      <c r="B438" s="71" t="str">
        <f t="shared" si="129"/>
        <v/>
      </c>
      <c r="C438" s="67" t="str">
        <f t="shared" si="122"/>
        <v/>
      </c>
      <c r="D438" s="72" t="str">
        <f t="shared" si="115"/>
        <v/>
      </c>
      <c r="E438" s="72" t="str">
        <f t="shared" si="116"/>
        <v/>
      </c>
      <c r="F438" s="72" t="str">
        <f t="shared" si="123"/>
        <v/>
      </c>
      <c r="G438" s="67" t="str">
        <f t="shared" si="117"/>
        <v/>
      </c>
      <c r="N438" s="143" t="str">
        <f t="shared" si="124"/>
        <v/>
      </c>
      <c r="O438" s="119" t="str">
        <f t="shared" si="128"/>
        <v/>
      </c>
      <c r="P438" s="124" t="str">
        <f t="shared" si="125"/>
        <v/>
      </c>
      <c r="Q438" s="144" t="str">
        <f t="shared" si="118"/>
        <v/>
      </c>
      <c r="R438" s="144" t="str">
        <f t="shared" si="119"/>
        <v/>
      </c>
      <c r="S438" s="144" t="str">
        <f t="shared" si="126"/>
        <v/>
      </c>
      <c r="T438" s="124" t="str">
        <f t="shared" si="120"/>
        <v/>
      </c>
      <c r="AC438" s="143" t="s">
        <v>66</v>
      </c>
      <c r="AD438" s="119" t="s">
        <v>66</v>
      </c>
      <c r="AE438" s="124" t="str">
        <f t="shared" si="127"/>
        <v/>
      </c>
      <c r="AF438" s="144" t="s">
        <v>66</v>
      </c>
      <c r="AG438" s="144" t="s">
        <v>66</v>
      </c>
      <c r="AH438" s="144" t="s">
        <v>66</v>
      </c>
      <c r="AI438" s="124" t="s">
        <v>66</v>
      </c>
    </row>
    <row r="439" spans="1:35" x14ac:dyDescent="0.25">
      <c r="A439" s="70" t="str">
        <f t="shared" si="121"/>
        <v/>
      </c>
      <c r="B439" s="71" t="str">
        <f t="shared" si="129"/>
        <v/>
      </c>
      <c r="C439" s="67" t="str">
        <f t="shared" si="122"/>
        <v/>
      </c>
      <c r="D439" s="72" t="str">
        <f t="shared" si="115"/>
        <v/>
      </c>
      <c r="E439" s="72" t="str">
        <f t="shared" si="116"/>
        <v/>
      </c>
      <c r="F439" s="72" t="str">
        <f t="shared" si="123"/>
        <v/>
      </c>
      <c r="G439" s="67" t="str">
        <f t="shared" si="117"/>
        <v/>
      </c>
      <c r="N439" s="143" t="str">
        <f t="shared" si="124"/>
        <v/>
      </c>
      <c r="O439" s="119" t="str">
        <f t="shared" si="128"/>
        <v/>
      </c>
      <c r="P439" s="124" t="str">
        <f t="shared" si="125"/>
        <v/>
      </c>
      <c r="Q439" s="144" t="str">
        <f t="shared" si="118"/>
        <v/>
      </c>
      <c r="R439" s="144" t="str">
        <f t="shared" si="119"/>
        <v/>
      </c>
      <c r="S439" s="144" t="str">
        <f t="shared" si="126"/>
        <v/>
      </c>
      <c r="T439" s="124" t="str">
        <f t="shared" si="120"/>
        <v/>
      </c>
      <c r="AC439" s="143" t="s">
        <v>66</v>
      </c>
      <c r="AD439" s="119" t="s">
        <v>66</v>
      </c>
      <c r="AE439" s="124" t="str">
        <f t="shared" si="127"/>
        <v/>
      </c>
      <c r="AF439" s="144" t="s">
        <v>66</v>
      </c>
      <c r="AG439" s="144" t="s">
        <v>66</v>
      </c>
      <c r="AH439" s="144" t="s">
        <v>66</v>
      </c>
      <c r="AI439" s="124" t="s">
        <v>66</v>
      </c>
    </row>
    <row r="440" spans="1:35" x14ac:dyDescent="0.25">
      <c r="A440" s="70" t="str">
        <f t="shared" si="121"/>
        <v/>
      </c>
      <c r="B440" s="71" t="str">
        <f t="shared" si="129"/>
        <v/>
      </c>
      <c r="C440" s="67" t="str">
        <f t="shared" si="122"/>
        <v/>
      </c>
      <c r="D440" s="72" t="str">
        <f t="shared" si="115"/>
        <v/>
      </c>
      <c r="E440" s="72" t="str">
        <f t="shared" si="116"/>
        <v/>
      </c>
      <c r="F440" s="72" t="str">
        <f t="shared" si="123"/>
        <v/>
      </c>
      <c r="G440" s="67" t="str">
        <f t="shared" si="117"/>
        <v/>
      </c>
      <c r="N440" s="143" t="str">
        <f t="shared" si="124"/>
        <v/>
      </c>
      <c r="O440" s="119" t="str">
        <f t="shared" si="128"/>
        <v/>
      </c>
      <c r="P440" s="124" t="str">
        <f t="shared" si="125"/>
        <v/>
      </c>
      <c r="Q440" s="144" t="str">
        <f t="shared" si="118"/>
        <v/>
      </c>
      <c r="R440" s="144" t="str">
        <f t="shared" si="119"/>
        <v/>
      </c>
      <c r="S440" s="144" t="str">
        <f t="shared" si="126"/>
        <v/>
      </c>
      <c r="T440" s="124" t="str">
        <f t="shared" si="120"/>
        <v/>
      </c>
      <c r="AC440" s="143" t="s">
        <v>66</v>
      </c>
      <c r="AD440" s="119" t="s">
        <v>66</v>
      </c>
      <c r="AE440" s="124" t="str">
        <f t="shared" si="127"/>
        <v/>
      </c>
      <c r="AF440" s="144" t="s">
        <v>66</v>
      </c>
      <c r="AG440" s="144" t="s">
        <v>66</v>
      </c>
      <c r="AH440" s="144" t="s">
        <v>66</v>
      </c>
      <c r="AI440" s="124" t="s">
        <v>66</v>
      </c>
    </row>
    <row r="441" spans="1:35" x14ac:dyDescent="0.25">
      <c r="A441" s="70" t="str">
        <f t="shared" si="121"/>
        <v/>
      </c>
      <c r="B441" s="71" t="str">
        <f t="shared" si="129"/>
        <v/>
      </c>
      <c r="C441" s="67" t="str">
        <f t="shared" si="122"/>
        <v/>
      </c>
      <c r="D441" s="72" t="str">
        <f t="shared" si="115"/>
        <v/>
      </c>
      <c r="E441" s="72" t="str">
        <f t="shared" si="116"/>
        <v/>
      </c>
      <c r="F441" s="72" t="str">
        <f t="shared" si="123"/>
        <v/>
      </c>
      <c r="G441" s="67" t="str">
        <f t="shared" si="117"/>
        <v/>
      </c>
      <c r="N441" s="143" t="str">
        <f t="shared" si="124"/>
        <v/>
      </c>
      <c r="O441" s="119" t="str">
        <f t="shared" si="128"/>
        <v/>
      </c>
      <c r="P441" s="124" t="str">
        <f t="shared" si="125"/>
        <v/>
      </c>
      <c r="Q441" s="144" t="str">
        <f t="shared" si="118"/>
        <v/>
      </c>
      <c r="R441" s="144" t="str">
        <f t="shared" si="119"/>
        <v/>
      </c>
      <c r="S441" s="144" t="str">
        <f t="shared" si="126"/>
        <v/>
      </c>
      <c r="T441" s="124" t="str">
        <f t="shared" si="120"/>
        <v/>
      </c>
      <c r="AC441" s="143" t="s">
        <v>66</v>
      </c>
      <c r="AD441" s="119" t="s">
        <v>66</v>
      </c>
      <c r="AE441" s="124" t="str">
        <f t="shared" si="127"/>
        <v/>
      </c>
      <c r="AF441" s="144" t="s">
        <v>66</v>
      </c>
      <c r="AG441" s="144" t="s">
        <v>66</v>
      </c>
      <c r="AH441" s="144" t="s">
        <v>66</v>
      </c>
      <c r="AI441" s="124" t="s">
        <v>66</v>
      </c>
    </row>
    <row r="442" spans="1:35" x14ac:dyDescent="0.25">
      <c r="A442" s="70" t="str">
        <f t="shared" si="121"/>
        <v/>
      </c>
      <c r="B442" s="71" t="str">
        <f t="shared" si="129"/>
        <v/>
      </c>
      <c r="C442" s="67" t="str">
        <f t="shared" si="122"/>
        <v/>
      </c>
      <c r="D442" s="72" t="str">
        <f t="shared" si="115"/>
        <v/>
      </c>
      <c r="E442" s="72" t="str">
        <f t="shared" si="116"/>
        <v/>
      </c>
      <c r="F442" s="72" t="str">
        <f t="shared" si="123"/>
        <v/>
      </c>
      <c r="G442" s="67" t="str">
        <f t="shared" si="117"/>
        <v/>
      </c>
      <c r="N442" s="143" t="str">
        <f t="shared" si="124"/>
        <v/>
      </c>
      <c r="O442" s="119" t="str">
        <f t="shared" si="128"/>
        <v/>
      </c>
      <c r="P442" s="124" t="str">
        <f t="shared" si="125"/>
        <v/>
      </c>
      <c r="Q442" s="144" t="str">
        <f t="shared" si="118"/>
        <v/>
      </c>
      <c r="R442" s="144" t="str">
        <f t="shared" si="119"/>
        <v/>
      </c>
      <c r="S442" s="144" t="str">
        <f t="shared" si="126"/>
        <v/>
      </c>
      <c r="T442" s="124" t="str">
        <f t="shared" si="120"/>
        <v/>
      </c>
      <c r="AC442" s="143" t="s">
        <v>66</v>
      </c>
      <c r="AD442" s="119" t="s">
        <v>66</v>
      </c>
      <c r="AE442" s="124" t="str">
        <f t="shared" si="127"/>
        <v/>
      </c>
      <c r="AF442" s="144" t="s">
        <v>66</v>
      </c>
      <c r="AG442" s="144" t="s">
        <v>66</v>
      </c>
      <c r="AH442" s="144" t="s">
        <v>66</v>
      </c>
      <c r="AI442" s="124" t="s">
        <v>66</v>
      </c>
    </row>
    <row r="443" spans="1:35" x14ac:dyDescent="0.25">
      <c r="A443" s="70" t="str">
        <f t="shared" si="121"/>
        <v/>
      </c>
      <c r="B443" s="71" t="str">
        <f t="shared" si="129"/>
        <v/>
      </c>
      <c r="C443" s="67" t="str">
        <f t="shared" si="122"/>
        <v/>
      </c>
      <c r="D443" s="72" t="str">
        <f t="shared" si="115"/>
        <v/>
      </c>
      <c r="E443" s="72" t="str">
        <f t="shared" si="116"/>
        <v/>
      </c>
      <c r="F443" s="72" t="str">
        <f t="shared" si="123"/>
        <v/>
      </c>
      <c r="G443" s="67" t="str">
        <f t="shared" si="117"/>
        <v/>
      </c>
      <c r="N443" s="143" t="str">
        <f t="shared" si="124"/>
        <v/>
      </c>
      <c r="O443" s="119" t="str">
        <f t="shared" si="128"/>
        <v/>
      </c>
      <c r="P443" s="124" t="str">
        <f t="shared" si="125"/>
        <v/>
      </c>
      <c r="Q443" s="144" t="str">
        <f t="shared" si="118"/>
        <v/>
      </c>
      <c r="R443" s="144" t="str">
        <f t="shared" si="119"/>
        <v/>
      </c>
      <c r="S443" s="144" t="str">
        <f t="shared" si="126"/>
        <v/>
      </c>
      <c r="T443" s="124" t="str">
        <f t="shared" si="120"/>
        <v/>
      </c>
      <c r="AC443" s="143" t="s">
        <v>66</v>
      </c>
      <c r="AD443" s="119" t="s">
        <v>66</v>
      </c>
      <c r="AE443" s="124" t="str">
        <f t="shared" si="127"/>
        <v/>
      </c>
      <c r="AF443" s="144" t="s">
        <v>66</v>
      </c>
      <c r="AG443" s="144" t="s">
        <v>66</v>
      </c>
      <c r="AH443" s="144" t="s">
        <v>66</v>
      </c>
      <c r="AI443" s="124" t="s">
        <v>66</v>
      </c>
    </row>
    <row r="444" spans="1:35" x14ac:dyDescent="0.25">
      <c r="A444" s="70" t="str">
        <f t="shared" si="121"/>
        <v/>
      </c>
      <c r="B444" s="71" t="str">
        <f t="shared" si="129"/>
        <v/>
      </c>
      <c r="C444" s="67" t="str">
        <f t="shared" si="122"/>
        <v/>
      </c>
      <c r="D444" s="72" t="str">
        <f t="shared" si="115"/>
        <v/>
      </c>
      <c r="E444" s="72" t="str">
        <f t="shared" si="116"/>
        <v/>
      </c>
      <c r="F444" s="72" t="str">
        <f t="shared" si="123"/>
        <v/>
      </c>
      <c r="G444" s="67" t="str">
        <f t="shared" si="117"/>
        <v/>
      </c>
      <c r="N444" s="143" t="str">
        <f t="shared" si="124"/>
        <v/>
      </c>
      <c r="O444" s="119" t="str">
        <f t="shared" si="128"/>
        <v/>
      </c>
      <c r="P444" s="124" t="str">
        <f t="shared" si="125"/>
        <v/>
      </c>
      <c r="Q444" s="144" t="str">
        <f t="shared" si="118"/>
        <v/>
      </c>
      <c r="R444" s="144" t="str">
        <f t="shared" si="119"/>
        <v/>
      </c>
      <c r="S444" s="144" t="str">
        <f t="shared" si="126"/>
        <v/>
      </c>
      <c r="T444" s="124" t="str">
        <f t="shared" si="120"/>
        <v/>
      </c>
      <c r="AC444" s="143" t="s">
        <v>66</v>
      </c>
      <c r="AD444" s="119" t="s">
        <v>66</v>
      </c>
      <c r="AE444" s="124" t="str">
        <f t="shared" si="127"/>
        <v/>
      </c>
      <c r="AF444" s="144" t="s">
        <v>66</v>
      </c>
      <c r="AG444" s="144" t="s">
        <v>66</v>
      </c>
      <c r="AH444" s="144" t="s">
        <v>66</v>
      </c>
      <c r="AI444" s="124" t="s">
        <v>66</v>
      </c>
    </row>
    <row r="445" spans="1:35" x14ac:dyDescent="0.25">
      <c r="A445" s="70" t="str">
        <f t="shared" si="121"/>
        <v/>
      </c>
      <c r="B445" s="71" t="str">
        <f t="shared" si="129"/>
        <v/>
      </c>
      <c r="C445" s="67" t="str">
        <f t="shared" si="122"/>
        <v/>
      </c>
      <c r="D445" s="72" t="str">
        <f t="shared" si="115"/>
        <v/>
      </c>
      <c r="E445" s="72" t="str">
        <f t="shared" si="116"/>
        <v/>
      </c>
      <c r="F445" s="72" t="str">
        <f t="shared" si="123"/>
        <v/>
      </c>
      <c r="G445" s="67" t="str">
        <f t="shared" si="117"/>
        <v/>
      </c>
      <c r="N445" s="143" t="str">
        <f t="shared" si="124"/>
        <v/>
      </c>
      <c r="O445" s="119" t="str">
        <f t="shared" si="128"/>
        <v/>
      </c>
      <c r="P445" s="124" t="str">
        <f t="shared" si="125"/>
        <v/>
      </c>
      <c r="Q445" s="144" t="str">
        <f t="shared" si="118"/>
        <v/>
      </c>
      <c r="R445" s="144" t="str">
        <f t="shared" si="119"/>
        <v/>
      </c>
      <c r="S445" s="144" t="str">
        <f t="shared" si="126"/>
        <v/>
      </c>
      <c r="T445" s="124" t="str">
        <f t="shared" si="120"/>
        <v/>
      </c>
      <c r="AC445" s="143" t="s">
        <v>66</v>
      </c>
      <c r="AD445" s="119" t="s">
        <v>66</v>
      </c>
      <c r="AE445" s="124" t="str">
        <f t="shared" si="127"/>
        <v/>
      </c>
      <c r="AF445" s="144" t="s">
        <v>66</v>
      </c>
      <c r="AG445" s="144" t="s">
        <v>66</v>
      </c>
      <c r="AH445" s="144" t="s">
        <v>66</v>
      </c>
      <c r="AI445" s="124" t="s">
        <v>66</v>
      </c>
    </row>
    <row r="446" spans="1:35" x14ac:dyDescent="0.25">
      <c r="A446" s="70" t="str">
        <f t="shared" si="121"/>
        <v/>
      </c>
      <c r="B446" s="71" t="str">
        <f t="shared" si="129"/>
        <v/>
      </c>
      <c r="C446" s="67" t="str">
        <f t="shared" si="122"/>
        <v/>
      </c>
      <c r="D446" s="72" t="str">
        <f t="shared" ref="D446:D497" si="130">IF(B446="","",IPMT($R$10/12,B446,$R$7,-$R$8,$R$9,0))</f>
        <v/>
      </c>
      <c r="E446" s="72" t="str">
        <f t="shared" ref="E446:E497" si="131">IF(B446="","",PPMT($R$10/12,B446,$R$7,-$R$8,$R$9,0))</f>
        <v/>
      </c>
      <c r="F446" s="72" t="str">
        <f t="shared" si="123"/>
        <v/>
      </c>
      <c r="G446" s="67" t="str">
        <f t="shared" si="117"/>
        <v/>
      </c>
      <c r="N446" s="143" t="str">
        <f t="shared" si="124"/>
        <v/>
      </c>
      <c r="O446" s="119" t="str">
        <f t="shared" si="128"/>
        <v/>
      </c>
      <c r="P446" s="124" t="str">
        <f t="shared" si="125"/>
        <v/>
      </c>
      <c r="Q446" s="144" t="str">
        <f t="shared" si="118"/>
        <v/>
      </c>
      <c r="R446" s="144" t="str">
        <f t="shared" si="119"/>
        <v/>
      </c>
      <c r="S446" s="144" t="str">
        <f t="shared" si="126"/>
        <v/>
      </c>
      <c r="T446" s="124" t="str">
        <f t="shared" si="120"/>
        <v/>
      </c>
      <c r="AC446" s="143" t="s">
        <v>66</v>
      </c>
      <c r="AD446" s="119" t="s">
        <v>66</v>
      </c>
      <c r="AE446" s="124" t="str">
        <f t="shared" si="127"/>
        <v/>
      </c>
      <c r="AF446" s="144" t="s">
        <v>66</v>
      </c>
      <c r="AG446" s="144" t="s">
        <v>66</v>
      </c>
      <c r="AH446" s="144" t="s">
        <v>66</v>
      </c>
      <c r="AI446" s="124" t="s">
        <v>66</v>
      </c>
    </row>
    <row r="447" spans="1:35" x14ac:dyDescent="0.25">
      <c r="A447" s="70" t="str">
        <f t="shared" si="121"/>
        <v/>
      </c>
      <c r="B447" s="71" t="str">
        <f t="shared" si="129"/>
        <v/>
      </c>
      <c r="C447" s="67" t="str">
        <f t="shared" si="122"/>
        <v/>
      </c>
      <c r="D447" s="72" t="str">
        <f t="shared" si="130"/>
        <v/>
      </c>
      <c r="E447" s="72" t="str">
        <f t="shared" si="131"/>
        <v/>
      </c>
      <c r="F447" s="72" t="str">
        <f t="shared" si="123"/>
        <v/>
      </c>
      <c r="G447" s="67" t="str">
        <f t="shared" si="117"/>
        <v/>
      </c>
      <c r="N447" s="143" t="str">
        <f t="shared" si="124"/>
        <v/>
      </c>
      <c r="O447" s="119" t="str">
        <f t="shared" si="128"/>
        <v/>
      </c>
      <c r="P447" s="124" t="str">
        <f t="shared" si="125"/>
        <v/>
      </c>
      <c r="Q447" s="144" t="str">
        <f t="shared" si="118"/>
        <v/>
      </c>
      <c r="R447" s="144" t="str">
        <f t="shared" si="119"/>
        <v/>
      </c>
      <c r="S447" s="144" t="str">
        <f t="shared" si="126"/>
        <v/>
      </c>
      <c r="T447" s="124" t="str">
        <f t="shared" si="120"/>
        <v/>
      </c>
      <c r="AC447" s="143" t="s">
        <v>66</v>
      </c>
      <c r="AD447" s="119" t="s">
        <v>66</v>
      </c>
      <c r="AE447" s="124" t="str">
        <f t="shared" si="127"/>
        <v/>
      </c>
      <c r="AF447" s="144" t="s">
        <v>66</v>
      </c>
      <c r="AG447" s="144" t="s">
        <v>66</v>
      </c>
      <c r="AH447" s="144" t="s">
        <v>66</v>
      </c>
      <c r="AI447" s="124" t="s">
        <v>66</v>
      </c>
    </row>
    <row r="448" spans="1:35" x14ac:dyDescent="0.25">
      <c r="A448" s="70" t="str">
        <f t="shared" si="121"/>
        <v/>
      </c>
      <c r="B448" s="71" t="str">
        <f t="shared" si="129"/>
        <v/>
      </c>
      <c r="C448" s="67" t="str">
        <f t="shared" si="122"/>
        <v/>
      </c>
      <c r="D448" s="72" t="str">
        <f t="shared" si="130"/>
        <v/>
      </c>
      <c r="E448" s="72" t="str">
        <f t="shared" si="131"/>
        <v/>
      </c>
      <c r="F448" s="72" t="str">
        <f t="shared" si="123"/>
        <v/>
      </c>
      <c r="G448" s="67" t="str">
        <f t="shared" si="117"/>
        <v/>
      </c>
      <c r="N448" s="143" t="str">
        <f t="shared" si="124"/>
        <v/>
      </c>
      <c r="O448" s="119" t="str">
        <f t="shared" si="128"/>
        <v/>
      </c>
      <c r="P448" s="124" t="str">
        <f t="shared" si="125"/>
        <v/>
      </c>
      <c r="Q448" s="144" t="str">
        <f t="shared" si="118"/>
        <v/>
      </c>
      <c r="R448" s="144" t="str">
        <f t="shared" si="119"/>
        <v/>
      </c>
      <c r="S448" s="144" t="str">
        <f t="shared" si="126"/>
        <v/>
      </c>
      <c r="T448" s="124" t="str">
        <f t="shared" si="120"/>
        <v/>
      </c>
      <c r="AC448" s="143" t="s">
        <v>66</v>
      </c>
      <c r="AD448" s="119" t="s">
        <v>66</v>
      </c>
      <c r="AE448" s="124" t="str">
        <f t="shared" si="127"/>
        <v/>
      </c>
      <c r="AF448" s="144" t="s">
        <v>66</v>
      </c>
      <c r="AG448" s="144" t="s">
        <v>66</v>
      </c>
      <c r="AH448" s="144" t="s">
        <v>66</v>
      </c>
      <c r="AI448" s="124" t="s">
        <v>66</v>
      </c>
    </row>
    <row r="449" spans="1:35" x14ac:dyDescent="0.25">
      <c r="A449" s="70" t="str">
        <f t="shared" si="121"/>
        <v/>
      </c>
      <c r="B449" s="71" t="str">
        <f t="shared" si="129"/>
        <v/>
      </c>
      <c r="C449" s="67" t="str">
        <f t="shared" si="122"/>
        <v/>
      </c>
      <c r="D449" s="72" t="str">
        <f t="shared" si="130"/>
        <v/>
      </c>
      <c r="E449" s="72" t="str">
        <f t="shared" si="131"/>
        <v/>
      </c>
      <c r="F449" s="72" t="str">
        <f t="shared" si="123"/>
        <v/>
      </c>
      <c r="G449" s="67" t="str">
        <f t="shared" si="117"/>
        <v/>
      </c>
      <c r="N449" s="143" t="str">
        <f t="shared" si="124"/>
        <v/>
      </c>
      <c r="O449" s="119" t="str">
        <f t="shared" si="128"/>
        <v/>
      </c>
      <c r="P449" s="124" t="str">
        <f t="shared" si="125"/>
        <v/>
      </c>
      <c r="Q449" s="144" t="str">
        <f t="shared" si="118"/>
        <v/>
      </c>
      <c r="R449" s="144" t="str">
        <f t="shared" si="119"/>
        <v/>
      </c>
      <c r="S449" s="144" t="str">
        <f t="shared" si="126"/>
        <v/>
      </c>
      <c r="T449" s="124" t="str">
        <f t="shared" si="120"/>
        <v/>
      </c>
      <c r="AC449" s="143" t="s">
        <v>66</v>
      </c>
      <c r="AD449" s="119" t="s">
        <v>66</v>
      </c>
      <c r="AE449" s="124" t="str">
        <f t="shared" si="127"/>
        <v/>
      </c>
      <c r="AF449" s="144" t="s">
        <v>66</v>
      </c>
      <c r="AG449" s="144" t="s">
        <v>66</v>
      </c>
      <c r="AH449" s="144" t="s">
        <v>66</v>
      </c>
      <c r="AI449" s="124" t="s">
        <v>66</v>
      </c>
    </row>
    <row r="450" spans="1:35" x14ac:dyDescent="0.25">
      <c r="A450" s="70" t="str">
        <f t="shared" si="121"/>
        <v/>
      </c>
      <c r="B450" s="71" t="str">
        <f t="shared" si="129"/>
        <v/>
      </c>
      <c r="C450" s="67" t="str">
        <f t="shared" si="122"/>
        <v/>
      </c>
      <c r="D450" s="72" t="str">
        <f t="shared" si="130"/>
        <v/>
      </c>
      <c r="E450" s="72" t="str">
        <f t="shared" si="131"/>
        <v/>
      </c>
      <c r="F450" s="72" t="str">
        <f t="shared" si="123"/>
        <v/>
      </c>
      <c r="G450" s="67" t="str">
        <f t="shared" si="117"/>
        <v/>
      </c>
      <c r="N450" s="143" t="str">
        <f t="shared" si="124"/>
        <v/>
      </c>
      <c r="O450" s="119" t="str">
        <f t="shared" si="128"/>
        <v/>
      </c>
      <c r="P450" s="124" t="str">
        <f t="shared" si="125"/>
        <v/>
      </c>
      <c r="Q450" s="144" t="str">
        <f t="shared" si="118"/>
        <v/>
      </c>
      <c r="R450" s="144" t="str">
        <f t="shared" si="119"/>
        <v/>
      </c>
      <c r="S450" s="144" t="str">
        <f t="shared" si="126"/>
        <v/>
      </c>
      <c r="T450" s="124" t="str">
        <f t="shared" si="120"/>
        <v/>
      </c>
      <c r="AC450" s="143" t="s">
        <v>66</v>
      </c>
      <c r="AD450" s="119" t="s">
        <v>66</v>
      </c>
      <c r="AE450" s="124" t="str">
        <f t="shared" si="127"/>
        <v/>
      </c>
      <c r="AF450" s="144" t="s">
        <v>66</v>
      </c>
      <c r="AG450" s="144" t="s">
        <v>66</v>
      </c>
      <c r="AH450" s="144" t="s">
        <v>66</v>
      </c>
      <c r="AI450" s="124" t="s">
        <v>66</v>
      </c>
    </row>
    <row r="451" spans="1:35" x14ac:dyDescent="0.25">
      <c r="A451" s="70" t="str">
        <f t="shared" si="121"/>
        <v/>
      </c>
      <c r="B451" s="71" t="str">
        <f t="shared" si="129"/>
        <v/>
      </c>
      <c r="C451" s="67" t="str">
        <f t="shared" si="122"/>
        <v/>
      </c>
      <c r="D451" s="72" t="str">
        <f t="shared" si="130"/>
        <v/>
      </c>
      <c r="E451" s="72" t="str">
        <f t="shared" si="131"/>
        <v/>
      </c>
      <c r="F451" s="72" t="str">
        <f t="shared" si="123"/>
        <v/>
      </c>
      <c r="G451" s="67" t="str">
        <f t="shared" si="117"/>
        <v/>
      </c>
      <c r="N451" s="143" t="str">
        <f t="shared" si="124"/>
        <v/>
      </c>
      <c r="O451" s="119" t="str">
        <f t="shared" si="128"/>
        <v/>
      </c>
      <c r="P451" s="124" t="str">
        <f t="shared" si="125"/>
        <v/>
      </c>
      <c r="Q451" s="144" t="str">
        <f t="shared" si="118"/>
        <v/>
      </c>
      <c r="R451" s="144" t="str">
        <f t="shared" si="119"/>
        <v/>
      </c>
      <c r="S451" s="144" t="str">
        <f t="shared" si="126"/>
        <v/>
      </c>
      <c r="T451" s="124" t="str">
        <f t="shared" si="120"/>
        <v/>
      </c>
      <c r="AC451" s="143" t="s">
        <v>66</v>
      </c>
      <c r="AD451" s="119" t="s">
        <v>66</v>
      </c>
      <c r="AE451" s="124" t="str">
        <f t="shared" si="127"/>
        <v/>
      </c>
      <c r="AF451" s="144" t="s">
        <v>66</v>
      </c>
      <c r="AG451" s="144" t="s">
        <v>66</v>
      </c>
      <c r="AH451" s="144" t="s">
        <v>66</v>
      </c>
      <c r="AI451" s="124" t="s">
        <v>66</v>
      </c>
    </row>
    <row r="452" spans="1:35" x14ac:dyDescent="0.25">
      <c r="A452" s="70" t="str">
        <f t="shared" si="121"/>
        <v/>
      </c>
      <c r="B452" s="71" t="str">
        <f t="shared" si="129"/>
        <v/>
      </c>
      <c r="C452" s="67" t="str">
        <f t="shared" si="122"/>
        <v/>
      </c>
      <c r="D452" s="72" t="str">
        <f t="shared" si="130"/>
        <v/>
      </c>
      <c r="E452" s="72" t="str">
        <f t="shared" si="131"/>
        <v/>
      </c>
      <c r="F452" s="72" t="str">
        <f t="shared" si="123"/>
        <v/>
      </c>
      <c r="G452" s="67" t="str">
        <f t="shared" si="117"/>
        <v/>
      </c>
      <c r="N452" s="143" t="str">
        <f t="shared" si="124"/>
        <v/>
      </c>
      <c r="O452" s="119" t="str">
        <f t="shared" si="128"/>
        <v/>
      </c>
      <c r="P452" s="124" t="str">
        <f t="shared" si="125"/>
        <v/>
      </c>
      <c r="Q452" s="144" t="str">
        <f t="shared" si="118"/>
        <v/>
      </c>
      <c r="R452" s="144" t="str">
        <f t="shared" si="119"/>
        <v/>
      </c>
      <c r="S452" s="144" t="str">
        <f t="shared" si="126"/>
        <v/>
      </c>
      <c r="T452" s="124" t="str">
        <f t="shared" si="120"/>
        <v/>
      </c>
      <c r="AC452" s="143" t="s">
        <v>66</v>
      </c>
      <c r="AD452" s="119" t="s">
        <v>66</v>
      </c>
      <c r="AE452" s="124" t="str">
        <f t="shared" si="127"/>
        <v/>
      </c>
      <c r="AF452" s="144" t="s">
        <v>66</v>
      </c>
      <c r="AG452" s="144" t="s">
        <v>66</v>
      </c>
      <c r="AH452" s="144" t="s">
        <v>66</v>
      </c>
      <c r="AI452" s="124" t="s">
        <v>66</v>
      </c>
    </row>
    <row r="453" spans="1:35" x14ac:dyDescent="0.25">
      <c r="A453" s="70" t="str">
        <f t="shared" si="121"/>
        <v/>
      </c>
      <c r="B453" s="71" t="str">
        <f t="shared" si="129"/>
        <v/>
      </c>
      <c r="C453" s="67" t="str">
        <f t="shared" si="122"/>
        <v/>
      </c>
      <c r="D453" s="72" t="str">
        <f t="shared" si="130"/>
        <v/>
      </c>
      <c r="E453" s="72" t="str">
        <f t="shared" si="131"/>
        <v/>
      </c>
      <c r="F453" s="72" t="str">
        <f t="shared" si="123"/>
        <v/>
      </c>
      <c r="G453" s="67" t="str">
        <f t="shared" si="117"/>
        <v/>
      </c>
      <c r="N453" s="143" t="str">
        <f t="shared" si="124"/>
        <v/>
      </c>
      <c r="O453" s="119" t="str">
        <f t="shared" si="128"/>
        <v/>
      </c>
      <c r="P453" s="124" t="str">
        <f t="shared" si="125"/>
        <v/>
      </c>
      <c r="Q453" s="144" t="str">
        <f t="shared" si="118"/>
        <v/>
      </c>
      <c r="R453" s="144" t="str">
        <f t="shared" si="119"/>
        <v/>
      </c>
      <c r="S453" s="144" t="str">
        <f t="shared" si="126"/>
        <v/>
      </c>
      <c r="T453" s="124" t="str">
        <f t="shared" si="120"/>
        <v/>
      </c>
      <c r="AC453" s="143" t="s">
        <v>66</v>
      </c>
      <c r="AD453" s="119" t="s">
        <v>66</v>
      </c>
      <c r="AE453" s="124" t="str">
        <f t="shared" si="127"/>
        <v/>
      </c>
      <c r="AF453" s="144" t="s">
        <v>66</v>
      </c>
      <c r="AG453" s="144" t="s">
        <v>66</v>
      </c>
      <c r="AH453" s="144" t="s">
        <v>66</v>
      </c>
      <c r="AI453" s="124" t="s">
        <v>66</v>
      </c>
    </row>
    <row r="454" spans="1:35" x14ac:dyDescent="0.25">
      <c r="A454" s="70" t="str">
        <f t="shared" si="121"/>
        <v/>
      </c>
      <c r="B454" s="71" t="str">
        <f t="shared" si="129"/>
        <v/>
      </c>
      <c r="C454" s="67" t="str">
        <f t="shared" si="122"/>
        <v/>
      </c>
      <c r="D454" s="72" t="str">
        <f t="shared" si="130"/>
        <v/>
      </c>
      <c r="E454" s="72" t="str">
        <f t="shared" si="131"/>
        <v/>
      </c>
      <c r="F454" s="72" t="str">
        <f t="shared" si="123"/>
        <v/>
      </c>
      <c r="G454" s="67" t="str">
        <f t="shared" si="117"/>
        <v/>
      </c>
      <c r="N454" s="143" t="str">
        <f t="shared" si="124"/>
        <v/>
      </c>
      <c r="O454" s="119" t="str">
        <f t="shared" si="128"/>
        <v/>
      </c>
      <c r="P454" s="124" t="str">
        <f t="shared" si="125"/>
        <v/>
      </c>
      <c r="Q454" s="144" t="str">
        <f t="shared" si="118"/>
        <v/>
      </c>
      <c r="R454" s="144" t="str">
        <f t="shared" si="119"/>
        <v/>
      </c>
      <c r="S454" s="144" t="str">
        <f t="shared" si="126"/>
        <v/>
      </c>
      <c r="T454" s="124" t="str">
        <f t="shared" si="120"/>
        <v/>
      </c>
      <c r="AC454" s="143" t="s">
        <v>66</v>
      </c>
      <c r="AD454" s="119" t="s">
        <v>66</v>
      </c>
      <c r="AE454" s="124" t="str">
        <f t="shared" si="127"/>
        <v/>
      </c>
      <c r="AF454" s="144" t="s">
        <v>66</v>
      </c>
      <c r="AG454" s="144" t="s">
        <v>66</v>
      </c>
      <c r="AH454" s="144" t="s">
        <v>66</v>
      </c>
      <c r="AI454" s="124" t="s">
        <v>66</v>
      </c>
    </row>
    <row r="455" spans="1:35" x14ac:dyDescent="0.25">
      <c r="A455" s="70" t="str">
        <f t="shared" si="121"/>
        <v/>
      </c>
      <c r="B455" s="71" t="str">
        <f t="shared" si="129"/>
        <v/>
      </c>
      <c r="C455" s="67" t="str">
        <f t="shared" si="122"/>
        <v/>
      </c>
      <c r="D455" s="72" t="str">
        <f t="shared" si="130"/>
        <v/>
      </c>
      <c r="E455" s="72" t="str">
        <f t="shared" si="131"/>
        <v/>
      </c>
      <c r="F455" s="72" t="str">
        <f t="shared" si="123"/>
        <v/>
      </c>
      <c r="G455" s="67" t="str">
        <f t="shared" si="117"/>
        <v/>
      </c>
      <c r="N455" s="143" t="str">
        <f t="shared" si="124"/>
        <v/>
      </c>
      <c r="O455" s="119" t="str">
        <f t="shared" si="128"/>
        <v/>
      </c>
      <c r="P455" s="124" t="str">
        <f t="shared" si="125"/>
        <v/>
      </c>
      <c r="Q455" s="144" t="str">
        <f t="shared" si="118"/>
        <v/>
      </c>
      <c r="R455" s="144" t="str">
        <f t="shared" si="119"/>
        <v/>
      </c>
      <c r="S455" s="144" t="str">
        <f t="shared" si="126"/>
        <v/>
      </c>
      <c r="T455" s="124" t="str">
        <f t="shared" si="120"/>
        <v/>
      </c>
      <c r="AC455" s="143" t="s">
        <v>66</v>
      </c>
      <c r="AD455" s="119" t="s">
        <v>66</v>
      </c>
      <c r="AE455" s="124" t="str">
        <f t="shared" si="127"/>
        <v/>
      </c>
      <c r="AF455" s="144" t="s">
        <v>66</v>
      </c>
      <c r="AG455" s="144" t="s">
        <v>66</v>
      </c>
      <c r="AH455" s="144" t="s">
        <v>66</v>
      </c>
      <c r="AI455" s="124" t="s">
        <v>66</v>
      </c>
    </row>
    <row r="456" spans="1:35" x14ac:dyDescent="0.25">
      <c r="A456" s="70" t="str">
        <f t="shared" si="121"/>
        <v/>
      </c>
      <c r="B456" s="71" t="str">
        <f t="shared" si="129"/>
        <v/>
      </c>
      <c r="C456" s="67" t="str">
        <f t="shared" si="122"/>
        <v/>
      </c>
      <c r="D456" s="72" t="str">
        <f t="shared" si="130"/>
        <v/>
      </c>
      <c r="E456" s="72" t="str">
        <f t="shared" si="131"/>
        <v/>
      </c>
      <c r="F456" s="72" t="str">
        <f t="shared" si="123"/>
        <v/>
      </c>
      <c r="G456" s="67" t="str">
        <f t="shared" si="117"/>
        <v/>
      </c>
      <c r="N456" s="143" t="str">
        <f t="shared" si="124"/>
        <v/>
      </c>
      <c r="O456" s="119" t="str">
        <f t="shared" si="128"/>
        <v/>
      </c>
      <c r="P456" s="124" t="str">
        <f t="shared" si="125"/>
        <v/>
      </c>
      <c r="Q456" s="144" t="str">
        <f t="shared" si="118"/>
        <v/>
      </c>
      <c r="R456" s="144" t="str">
        <f t="shared" si="119"/>
        <v/>
      </c>
      <c r="S456" s="144" t="str">
        <f t="shared" si="126"/>
        <v/>
      </c>
      <c r="T456" s="124" t="str">
        <f t="shared" si="120"/>
        <v/>
      </c>
      <c r="AC456" s="143" t="s">
        <v>66</v>
      </c>
      <c r="AD456" s="119" t="s">
        <v>66</v>
      </c>
      <c r="AE456" s="124" t="str">
        <f t="shared" si="127"/>
        <v/>
      </c>
      <c r="AF456" s="144" t="s">
        <v>66</v>
      </c>
      <c r="AG456" s="144" t="s">
        <v>66</v>
      </c>
      <c r="AH456" s="144" t="s">
        <v>66</v>
      </c>
      <c r="AI456" s="124" t="s">
        <v>66</v>
      </c>
    </row>
    <row r="457" spans="1:35" x14ac:dyDescent="0.25">
      <c r="A457" s="70" t="str">
        <f t="shared" si="121"/>
        <v/>
      </c>
      <c r="B457" s="71" t="str">
        <f t="shared" si="129"/>
        <v/>
      </c>
      <c r="C457" s="67" t="str">
        <f t="shared" si="122"/>
        <v/>
      </c>
      <c r="D457" s="72" t="str">
        <f t="shared" si="130"/>
        <v/>
      </c>
      <c r="E457" s="72" t="str">
        <f t="shared" si="131"/>
        <v/>
      </c>
      <c r="F457" s="72" t="str">
        <f t="shared" si="123"/>
        <v/>
      </c>
      <c r="G457" s="67" t="str">
        <f t="shared" si="117"/>
        <v/>
      </c>
      <c r="N457" s="143" t="str">
        <f t="shared" si="124"/>
        <v/>
      </c>
      <c r="O457" s="119" t="str">
        <f t="shared" si="128"/>
        <v/>
      </c>
      <c r="P457" s="124" t="str">
        <f t="shared" si="125"/>
        <v/>
      </c>
      <c r="Q457" s="144" t="str">
        <f t="shared" si="118"/>
        <v/>
      </c>
      <c r="R457" s="144" t="str">
        <f t="shared" si="119"/>
        <v/>
      </c>
      <c r="S457" s="144" t="str">
        <f t="shared" si="126"/>
        <v/>
      </c>
      <c r="T457" s="124" t="str">
        <f t="shared" si="120"/>
        <v/>
      </c>
      <c r="AC457" s="143" t="s">
        <v>66</v>
      </c>
      <c r="AD457" s="119" t="s">
        <v>66</v>
      </c>
      <c r="AE457" s="124" t="str">
        <f t="shared" si="127"/>
        <v/>
      </c>
      <c r="AF457" s="144" t="s">
        <v>66</v>
      </c>
      <c r="AG457" s="144" t="s">
        <v>66</v>
      </c>
      <c r="AH457" s="144" t="s">
        <v>66</v>
      </c>
      <c r="AI457" s="124" t="s">
        <v>66</v>
      </c>
    </row>
    <row r="458" spans="1:35" x14ac:dyDescent="0.25">
      <c r="A458" s="70" t="str">
        <f t="shared" si="121"/>
        <v/>
      </c>
      <c r="B458" s="71" t="str">
        <f t="shared" si="129"/>
        <v/>
      </c>
      <c r="C458" s="67" t="str">
        <f t="shared" si="122"/>
        <v/>
      </c>
      <c r="D458" s="72" t="str">
        <f t="shared" si="130"/>
        <v/>
      </c>
      <c r="E458" s="72" t="str">
        <f t="shared" si="131"/>
        <v/>
      </c>
      <c r="F458" s="72" t="str">
        <f t="shared" si="123"/>
        <v/>
      </c>
      <c r="G458" s="67" t="str">
        <f t="shared" si="117"/>
        <v/>
      </c>
      <c r="N458" s="143" t="str">
        <f t="shared" si="124"/>
        <v/>
      </c>
      <c r="O458" s="119" t="str">
        <f t="shared" si="128"/>
        <v/>
      </c>
      <c r="P458" s="124" t="str">
        <f t="shared" si="125"/>
        <v/>
      </c>
      <c r="Q458" s="144" t="str">
        <f t="shared" si="118"/>
        <v/>
      </c>
      <c r="R458" s="144" t="str">
        <f t="shared" si="119"/>
        <v/>
      </c>
      <c r="S458" s="144" t="str">
        <f t="shared" si="126"/>
        <v/>
      </c>
      <c r="T458" s="124" t="str">
        <f t="shared" si="120"/>
        <v/>
      </c>
      <c r="AC458" s="143" t="s">
        <v>66</v>
      </c>
      <c r="AD458" s="119" t="s">
        <v>66</v>
      </c>
      <c r="AE458" s="124" t="str">
        <f t="shared" si="127"/>
        <v/>
      </c>
      <c r="AF458" s="144" t="s">
        <v>66</v>
      </c>
      <c r="AG458" s="144" t="s">
        <v>66</v>
      </c>
      <c r="AH458" s="144" t="s">
        <v>66</v>
      </c>
      <c r="AI458" s="124" t="s">
        <v>66</v>
      </c>
    </row>
    <row r="459" spans="1:35" x14ac:dyDescent="0.25">
      <c r="A459" s="70" t="str">
        <f t="shared" si="121"/>
        <v/>
      </c>
      <c r="B459" s="71" t="str">
        <f t="shared" si="129"/>
        <v/>
      </c>
      <c r="C459" s="67" t="str">
        <f t="shared" si="122"/>
        <v/>
      </c>
      <c r="D459" s="72" t="str">
        <f t="shared" si="130"/>
        <v/>
      </c>
      <c r="E459" s="72" t="str">
        <f t="shared" si="131"/>
        <v/>
      </c>
      <c r="F459" s="72" t="str">
        <f t="shared" si="123"/>
        <v/>
      </c>
      <c r="G459" s="67" t="str">
        <f t="shared" si="117"/>
        <v/>
      </c>
      <c r="N459" s="143" t="str">
        <f t="shared" si="124"/>
        <v/>
      </c>
      <c r="O459" s="119" t="str">
        <f t="shared" si="128"/>
        <v/>
      </c>
      <c r="P459" s="124" t="str">
        <f t="shared" si="125"/>
        <v/>
      </c>
      <c r="Q459" s="144" t="str">
        <f t="shared" si="118"/>
        <v/>
      </c>
      <c r="R459" s="144" t="str">
        <f t="shared" si="119"/>
        <v/>
      </c>
      <c r="S459" s="144" t="str">
        <f t="shared" si="126"/>
        <v/>
      </c>
      <c r="T459" s="124" t="str">
        <f t="shared" si="120"/>
        <v/>
      </c>
      <c r="AC459" s="143" t="s">
        <v>66</v>
      </c>
      <c r="AD459" s="119" t="s">
        <v>66</v>
      </c>
      <c r="AE459" s="124" t="str">
        <f t="shared" si="127"/>
        <v/>
      </c>
      <c r="AF459" s="144" t="s">
        <v>66</v>
      </c>
      <c r="AG459" s="144" t="s">
        <v>66</v>
      </c>
      <c r="AH459" s="144" t="s">
        <v>66</v>
      </c>
      <c r="AI459" s="124" t="s">
        <v>66</v>
      </c>
    </row>
    <row r="460" spans="1:35" x14ac:dyDescent="0.25">
      <c r="A460" s="70" t="str">
        <f t="shared" si="121"/>
        <v/>
      </c>
      <c r="B460" s="71" t="str">
        <f t="shared" si="129"/>
        <v/>
      </c>
      <c r="C460" s="67" t="str">
        <f t="shared" si="122"/>
        <v/>
      </c>
      <c r="D460" s="72" t="str">
        <f t="shared" si="130"/>
        <v/>
      </c>
      <c r="E460" s="72" t="str">
        <f t="shared" si="131"/>
        <v/>
      </c>
      <c r="F460" s="72" t="str">
        <f t="shared" si="123"/>
        <v/>
      </c>
      <c r="G460" s="67" t="str">
        <f t="shared" si="117"/>
        <v/>
      </c>
      <c r="N460" s="143" t="str">
        <f t="shared" si="124"/>
        <v/>
      </c>
      <c r="O460" s="119" t="str">
        <f t="shared" si="128"/>
        <v/>
      </c>
      <c r="P460" s="124" t="str">
        <f t="shared" si="125"/>
        <v/>
      </c>
      <c r="Q460" s="144" t="str">
        <f t="shared" si="118"/>
        <v/>
      </c>
      <c r="R460" s="144" t="str">
        <f t="shared" si="119"/>
        <v/>
      </c>
      <c r="S460" s="144" t="str">
        <f t="shared" si="126"/>
        <v/>
      </c>
      <c r="T460" s="124" t="str">
        <f t="shared" si="120"/>
        <v/>
      </c>
      <c r="AC460" s="143" t="s">
        <v>66</v>
      </c>
      <c r="AD460" s="119" t="s">
        <v>66</v>
      </c>
      <c r="AE460" s="124" t="str">
        <f t="shared" si="127"/>
        <v/>
      </c>
      <c r="AF460" s="144" t="s">
        <v>66</v>
      </c>
      <c r="AG460" s="144" t="s">
        <v>66</v>
      </c>
      <c r="AH460" s="144" t="s">
        <v>66</v>
      </c>
      <c r="AI460" s="124" t="s">
        <v>66</v>
      </c>
    </row>
    <row r="461" spans="1:35" x14ac:dyDescent="0.25">
      <c r="A461" s="70" t="str">
        <f t="shared" si="121"/>
        <v/>
      </c>
      <c r="B461" s="71" t="str">
        <f t="shared" si="129"/>
        <v/>
      </c>
      <c r="C461" s="67" t="str">
        <f t="shared" si="122"/>
        <v/>
      </c>
      <c r="D461" s="72" t="str">
        <f t="shared" si="130"/>
        <v/>
      </c>
      <c r="E461" s="72" t="str">
        <f t="shared" si="131"/>
        <v/>
      </c>
      <c r="F461" s="72" t="str">
        <f t="shared" si="123"/>
        <v/>
      </c>
      <c r="G461" s="67" t="str">
        <f t="shared" si="117"/>
        <v/>
      </c>
      <c r="N461" s="143" t="str">
        <f t="shared" si="124"/>
        <v/>
      </c>
      <c r="O461" s="119" t="str">
        <f t="shared" si="128"/>
        <v/>
      </c>
      <c r="P461" s="124" t="str">
        <f t="shared" si="125"/>
        <v/>
      </c>
      <c r="Q461" s="144" t="str">
        <f t="shared" si="118"/>
        <v/>
      </c>
      <c r="R461" s="144" t="str">
        <f t="shared" si="119"/>
        <v/>
      </c>
      <c r="S461" s="144" t="str">
        <f t="shared" si="126"/>
        <v/>
      </c>
      <c r="T461" s="124" t="str">
        <f t="shared" si="120"/>
        <v/>
      </c>
      <c r="AC461" s="143" t="s">
        <v>66</v>
      </c>
      <c r="AD461" s="119" t="s">
        <v>66</v>
      </c>
      <c r="AE461" s="124" t="str">
        <f t="shared" si="127"/>
        <v/>
      </c>
      <c r="AF461" s="144" t="s">
        <v>66</v>
      </c>
      <c r="AG461" s="144" t="s">
        <v>66</v>
      </c>
      <c r="AH461" s="144" t="s">
        <v>66</v>
      </c>
      <c r="AI461" s="124" t="s">
        <v>66</v>
      </c>
    </row>
    <row r="462" spans="1:35" x14ac:dyDescent="0.25">
      <c r="A462" s="70" t="str">
        <f t="shared" si="121"/>
        <v/>
      </c>
      <c r="B462" s="71" t="str">
        <f t="shared" si="129"/>
        <v/>
      </c>
      <c r="C462" s="67" t="str">
        <f t="shared" si="122"/>
        <v/>
      </c>
      <c r="D462" s="72" t="str">
        <f t="shared" si="130"/>
        <v/>
      </c>
      <c r="E462" s="72" t="str">
        <f t="shared" si="131"/>
        <v/>
      </c>
      <c r="F462" s="72" t="str">
        <f t="shared" si="123"/>
        <v/>
      </c>
      <c r="G462" s="67" t="str">
        <f t="shared" ref="G462:G497" si="132">IF(B462="","",SUM(C462)-SUM(E462))</f>
        <v/>
      </c>
      <c r="N462" s="143" t="str">
        <f t="shared" si="124"/>
        <v/>
      </c>
      <c r="O462" s="119" t="str">
        <f t="shared" si="128"/>
        <v/>
      </c>
      <c r="P462" s="124" t="str">
        <f t="shared" si="125"/>
        <v/>
      </c>
      <c r="Q462" s="144" t="str">
        <f t="shared" ref="Q462:Q497" si="133">IF(O462="","",IPMT($R$10/12,O462,$R$7,-$R$8,$R$9,0))</f>
        <v/>
      </c>
      <c r="R462" s="144" t="str">
        <f t="shared" ref="R462:R497" si="134">IF(O462="","",PPMT($R$10/12,O462,$R$7,-$R$8,$R$9,0))</f>
        <v/>
      </c>
      <c r="S462" s="144" t="str">
        <f t="shared" si="126"/>
        <v/>
      </c>
      <c r="T462" s="124" t="str">
        <f t="shared" ref="T462:T497" si="135">IF(O462="","",SUM(P462)-SUM(R462))</f>
        <v/>
      </c>
      <c r="AC462" s="143" t="s">
        <v>66</v>
      </c>
      <c r="AD462" s="119" t="s">
        <v>66</v>
      </c>
      <c r="AE462" s="124" t="str">
        <f t="shared" si="127"/>
        <v/>
      </c>
      <c r="AF462" s="144" t="s">
        <v>66</v>
      </c>
      <c r="AG462" s="144" t="s">
        <v>66</v>
      </c>
      <c r="AH462" s="144" t="s">
        <v>66</v>
      </c>
      <c r="AI462" s="124" t="s">
        <v>66</v>
      </c>
    </row>
    <row r="463" spans="1:35" x14ac:dyDescent="0.25">
      <c r="A463" s="70" t="str">
        <f t="shared" ref="A463:A497" si="136">IF(B463="","",EDATE(A462,1))</f>
        <v/>
      </c>
      <c r="B463" s="71" t="str">
        <f t="shared" si="129"/>
        <v/>
      </c>
      <c r="C463" s="67" t="str">
        <f t="shared" ref="C463:C497" si="137">IF(B463="","",G462)</f>
        <v/>
      </c>
      <c r="D463" s="72" t="str">
        <f t="shared" si="130"/>
        <v/>
      </c>
      <c r="E463" s="72" t="str">
        <f t="shared" si="131"/>
        <v/>
      </c>
      <c r="F463" s="72" t="str">
        <f t="shared" ref="F463:F497" si="138">IF(B463="","",SUM(D463:E463))</f>
        <v/>
      </c>
      <c r="G463" s="67" t="str">
        <f t="shared" si="132"/>
        <v/>
      </c>
      <c r="N463" s="143" t="str">
        <f t="shared" ref="N463:N497" si="139">IF(O463="","",EDATE(N462,1))</f>
        <v/>
      </c>
      <c r="O463" s="119" t="str">
        <f t="shared" si="128"/>
        <v/>
      </c>
      <c r="P463" s="124" t="str">
        <f t="shared" ref="P463:P497" si="140">IF(O463="","",T462)</f>
        <v/>
      </c>
      <c r="Q463" s="144" t="str">
        <f t="shared" si="133"/>
        <v/>
      </c>
      <c r="R463" s="144" t="str">
        <f t="shared" si="134"/>
        <v/>
      </c>
      <c r="S463" s="144" t="str">
        <f t="shared" ref="S463:S497" si="141">IF(O463="","",SUM(Q463:R463))</f>
        <v/>
      </c>
      <c r="T463" s="124" t="str">
        <f t="shared" si="135"/>
        <v/>
      </c>
      <c r="AC463" s="143" t="s">
        <v>66</v>
      </c>
      <c r="AD463" s="119" t="s">
        <v>66</v>
      </c>
      <c r="AE463" s="124" t="str">
        <f t="shared" ref="AE463:AE497" si="142">IF(AD463="","",AI462)</f>
        <v/>
      </c>
      <c r="AF463" s="144" t="s">
        <v>66</v>
      </c>
      <c r="AG463" s="144" t="s">
        <v>66</v>
      </c>
      <c r="AH463" s="144" t="s">
        <v>66</v>
      </c>
      <c r="AI463" s="124" t="s">
        <v>66</v>
      </c>
    </row>
    <row r="464" spans="1:35" x14ac:dyDescent="0.25">
      <c r="A464" s="70" t="str">
        <f t="shared" si="136"/>
        <v/>
      </c>
      <c r="B464" s="71" t="str">
        <f t="shared" si="129"/>
        <v/>
      </c>
      <c r="C464" s="67" t="str">
        <f t="shared" si="137"/>
        <v/>
      </c>
      <c r="D464" s="72" t="str">
        <f t="shared" si="130"/>
        <v/>
      </c>
      <c r="E464" s="72" t="str">
        <f t="shared" si="131"/>
        <v/>
      </c>
      <c r="F464" s="72" t="str">
        <f t="shared" si="138"/>
        <v/>
      </c>
      <c r="G464" s="67" t="str">
        <f t="shared" si="132"/>
        <v/>
      </c>
      <c r="N464" s="143" t="str">
        <f t="shared" si="139"/>
        <v/>
      </c>
      <c r="O464" s="119" t="str">
        <f t="shared" ref="O464:O497" si="143">IF(O463="","",IF(SUM(O463)+1&lt;=$R$7,SUM(O463)+1,""))</f>
        <v/>
      </c>
      <c r="P464" s="124" t="str">
        <f t="shared" si="140"/>
        <v/>
      </c>
      <c r="Q464" s="144" t="str">
        <f t="shared" si="133"/>
        <v/>
      </c>
      <c r="R464" s="144" t="str">
        <f t="shared" si="134"/>
        <v/>
      </c>
      <c r="S464" s="144" t="str">
        <f t="shared" si="141"/>
        <v/>
      </c>
      <c r="T464" s="124" t="str">
        <f t="shared" si="135"/>
        <v/>
      </c>
      <c r="AC464" s="143" t="s">
        <v>66</v>
      </c>
      <c r="AD464" s="119" t="s">
        <v>66</v>
      </c>
      <c r="AE464" s="124" t="str">
        <f t="shared" si="142"/>
        <v/>
      </c>
      <c r="AF464" s="144" t="s">
        <v>66</v>
      </c>
      <c r="AG464" s="144" t="s">
        <v>66</v>
      </c>
      <c r="AH464" s="144" t="s">
        <v>66</v>
      </c>
      <c r="AI464" s="124" t="s">
        <v>66</v>
      </c>
    </row>
    <row r="465" spans="1:35" x14ac:dyDescent="0.25">
      <c r="A465" s="70" t="str">
        <f t="shared" si="136"/>
        <v/>
      </c>
      <c r="B465" s="71" t="str">
        <f t="shared" ref="B465:B497" si="144">IF(B464="","",IF(SUM(B464)+1&lt;=$R$7,SUM(B464)+1,""))</f>
        <v/>
      </c>
      <c r="C465" s="67" t="str">
        <f t="shared" si="137"/>
        <v/>
      </c>
      <c r="D465" s="72" t="str">
        <f t="shared" si="130"/>
        <v/>
      </c>
      <c r="E465" s="72" t="str">
        <f t="shared" si="131"/>
        <v/>
      </c>
      <c r="F465" s="72" t="str">
        <f t="shared" si="138"/>
        <v/>
      </c>
      <c r="G465" s="67" t="str">
        <f t="shared" si="132"/>
        <v/>
      </c>
      <c r="N465" s="143" t="str">
        <f t="shared" si="139"/>
        <v/>
      </c>
      <c r="O465" s="119" t="str">
        <f t="shared" si="143"/>
        <v/>
      </c>
      <c r="P465" s="124" t="str">
        <f t="shared" si="140"/>
        <v/>
      </c>
      <c r="Q465" s="144" t="str">
        <f t="shared" si="133"/>
        <v/>
      </c>
      <c r="R465" s="144" t="str">
        <f t="shared" si="134"/>
        <v/>
      </c>
      <c r="S465" s="144" t="str">
        <f t="shared" si="141"/>
        <v/>
      </c>
      <c r="T465" s="124" t="str">
        <f t="shared" si="135"/>
        <v/>
      </c>
      <c r="AC465" s="143" t="s">
        <v>66</v>
      </c>
      <c r="AD465" s="119" t="s">
        <v>66</v>
      </c>
      <c r="AE465" s="124" t="str">
        <f t="shared" si="142"/>
        <v/>
      </c>
      <c r="AF465" s="144" t="s">
        <v>66</v>
      </c>
      <c r="AG465" s="144" t="s">
        <v>66</v>
      </c>
      <c r="AH465" s="144" t="s">
        <v>66</v>
      </c>
      <c r="AI465" s="124" t="s">
        <v>66</v>
      </c>
    </row>
    <row r="466" spans="1:35" x14ac:dyDescent="0.25">
      <c r="A466" s="70" t="str">
        <f t="shared" si="136"/>
        <v/>
      </c>
      <c r="B466" s="71" t="str">
        <f t="shared" si="144"/>
        <v/>
      </c>
      <c r="C466" s="67" t="str">
        <f t="shared" si="137"/>
        <v/>
      </c>
      <c r="D466" s="72" t="str">
        <f t="shared" si="130"/>
        <v/>
      </c>
      <c r="E466" s="72" t="str">
        <f t="shared" si="131"/>
        <v/>
      </c>
      <c r="F466" s="72" t="str">
        <f t="shared" si="138"/>
        <v/>
      </c>
      <c r="G466" s="67" t="str">
        <f t="shared" si="132"/>
        <v/>
      </c>
      <c r="N466" s="143" t="str">
        <f t="shared" si="139"/>
        <v/>
      </c>
      <c r="O466" s="119" t="str">
        <f t="shared" si="143"/>
        <v/>
      </c>
      <c r="P466" s="124" t="str">
        <f t="shared" si="140"/>
        <v/>
      </c>
      <c r="Q466" s="144" t="str">
        <f t="shared" si="133"/>
        <v/>
      </c>
      <c r="R466" s="144" t="str">
        <f t="shared" si="134"/>
        <v/>
      </c>
      <c r="S466" s="144" t="str">
        <f t="shared" si="141"/>
        <v/>
      </c>
      <c r="T466" s="124" t="str">
        <f t="shared" si="135"/>
        <v/>
      </c>
      <c r="AC466" s="143" t="s">
        <v>66</v>
      </c>
      <c r="AD466" s="119" t="s">
        <v>66</v>
      </c>
      <c r="AE466" s="124" t="str">
        <f t="shared" si="142"/>
        <v/>
      </c>
      <c r="AF466" s="144" t="s">
        <v>66</v>
      </c>
      <c r="AG466" s="144" t="s">
        <v>66</v>
      </c>
      <c r="AH466" s="144" t="s">
        <v>66</v>
      </c>
      <c r="AI466" s="124" t="s">
        <v>66</v>
      </c>
    </row>
    <row r="467" spans="1:35" x14ac:dyDescent="0.25">
      <c r="A467" s="70" t="str">
        <f t="shared" si="136"/>
        <v/>
      </c>
      <c r="B467" s="71" t="str">
        <f t="shared" si="144"/>
        <v/>
      </c>
      <c r="C467" s="67" t="str">
        <f t="shared" si="137"/>
        <v/>
      </c>
      <c r="D467" s="72" t="str">
        <f t="shared" si="130"/>
        <v/>
      </c>
      <c r="E467" s="72" t="str">
        <f t="shared" si="131"/>
        <v/>
      </c>
      <c r="F467" s="72" t="str">
        <f t="shared" si="138"/>
        <v/>
      </c>
      <c r="G467" s="67" t="str">
        <f t="shared" si="132"/>
        <v/>
      </c>
      <c r="N467" s="143" t="str">
        <f t="shared" si="139"/>
        <v/>
      </c>
      <c r="O467" s="119" t="str">
        <f t="shared" si="143"/>
        <v/>
      </c>
      <c r="P467" s="124" t="str">
        <f t="shared" si="140"/>
        <v/>
      </c>
      <c r="Q467" s="144" t="str">
        <f t="shared" si="133"/>
        <v/>
      </c>
      <c r="R467" s="144" t="str">
        <f t="shared" si="134"/>
        <v/>
      </c>
      <c r="S467" s="144" t="str">
        <f t="shared" si="141"/>
        <v/>
      </c>
      <c r="T467" s="124" t="str">
        <f t="shared" si="135"/>
        <v/>
      </c>
      <c r="AC467" s="143" t="s">
        <v>66</v>
      </c>
      <c r="AD467" s="119" t="s">
        <v>66</v>
      </c>
      <c r="AE467" s="124" t="str">
        <f t="shared" si="142"/>
        <v/>
      </c>
      <c r="AF467" s="144" t="s">
        <v>66</v>
      </c>
      <c r="AG467" s="144" t="s">
        <v>66</v>
      </c>
      <c r="AH467" s="144" t="s">
        <v>66</v>
      </c>
      <c r="AI467" s="124" t="s">
        <v>66</v>
      </c>
    </row>
    <row r="468" spans="1:35" x14ac:dyDescent="0.25">
      <c r="A468" s="70" t="str">
        <f t="shared" si="136"/>
        <v/>
      </c>
      <c r="B468" s="71" t="str">
        <f t="shared" si="144"/>
        <v/>
      </c>
      <c r="C468" s="67" t="str">
        <f t="shared" si="137"/>
        <v/>
      </c>
      <c r="D468" s="72" t="str">
        <f t="shared" si="130"/>
        <v/>
      </c>
      <c r="E468" s="72" t="str">
        <f t="shared" si="131"/>
        <v/>
      </c>
      <c r="F468" s="72" t="str">
        <f t="shared" si="138"/>
        <v/>
      </c>
      <c r="G468" s="67" t="str">
        <f t="shared" si="132"/>
        <v/>
      </c>
      <c r="N468" s="143" t="str">
        <f t="shared" si="139"/>
        <v/>
      </c>
      <c r="O468" s="119" t="str">
        <f t="shared" si="143"/>
        <v/>
      </c>
      <c r="P468" s="124" t="str">
        <f t="shared" si="140"/>
        <v/>
      </c>
      <c r="Q468" s="144" t="str">
        <f t="shared" si="133"/>
        <v/>
      </c>
      <c r="R468" s="144" t="str">
        <f t="shared" si="134"/>
        <v/>
      </c>
      <c r="S468" s="144" t="str">
        <f t="shared" si="141"/>
        <v/>
      </c>
      <c r="T468" s="124" t="str">
        <f t="shared" si="135"/>
        <v/>
      </c>
      <c r="AC468" s="143" t="s">
        <v>66</v>
      </c>
      <c r="AD468" s="119" t="s">
        <v>66</v>
      </c>
      <c r="AE468" s="124" t="str">
        <f t="shared" si="142"/>
        <v/>
      </c>
      <c r="AF468" s="144" t="s">
        <v>66</v>
      </c>
      <c r="AG468" s="144" t="s">
        <v>66</v>
      </c>
      <c r="AH468" s="144" t="s">
        <v>66</v>
      </c>
      <c r="AI468" s="124" t="s">
        <v>66</v>
      </c>
    </row>
    <row r="469" spans="1:35" x14ac:dyDescent="0.25">
      <c r="A469" s="70" t="str">
        <f t="shared" si="136"/>
        <v/>
      </c>
      <c r="B469" s="71" t="str">
        <f t="shared" si="144"/>
        <v/>
      </c>
      <c r="C469" s="67" t="str">
        <f t="shared" si="137"/>
        <v/>
      </c>
      <c r="D469" s="72" t="str">
        <f t="shared" si="130"/>
        <v/>
      </c>
      <c r="E469" s="72" t="str">
        <f t="shared" si="131"/>
        <v/>
      </c>
      <c r="F469" s="72" t="str">
        <f t="shared" si="138"/>
        <v/>
      </c>
      <c r="G469" s="67" t="str">
        <f t="shared" si="132"/>
        <v/>
      </c>
      <c r="N469" s="143" t="str">
        <f t="shared" si="139"/>
        <v/>
      </c>
      <c r="O469" s="119" t="str">
        <f t="shared" si="143"/>
        <v/>
      </c>
      <c r="P469" s="124" t="str">
        <f t="shared" si="140"/>
        <v/>
      </c>
      <c r="Q469" s="144" t="str">
        <f t="shared" si="133"/>
        <v/>
      </c>
      <c r="R469" s="144" t="str">
        <f t="shared" si="134"/>
        <v/>
      </c>
      <c r="S469" s="144" t="str">
        <f t="shared" si="141"/>
        <v/>
      </c>
      <c r="T469" s="124" t="str">
        <f t="shared" si="135"/>
        <v/>
      </c>
      <c r="AC469" s="143" t="s">
        <v>66</v>
      </c>
      <c r="AD469" s="119" t="s">
        <v>66</v>
      </c>
      <c r="AE469" s="124" t="str">
        <f t="shared" si="142"/>
        <v/>
      </c>
      <c r="AF469" s="144" t="s">
        <v>66</v>
      </c>
      <c r="AG469" s="144" t="s">
        <v>66</v>
      </c>
      <c r="AH469" s="144" t="s">
        <v>66</v>
      </c>
      <c r="AI469" s="124" t="s">
        <v>66</v>
      </c>
    </row>
    <row r="470" spans="1:35" x14ac:dyDescent="0.25">
      <c r="A470" s="70" t="str">
        <f t="shared" si="136"/>
        <v/>
      </c>
      <c r="B470" s="71" t="str">
        <f t="shared" si="144"/>
        <v/>
      </c>
      <c r="C470" s="67" t="str">
        <f t="shared" si="137"/>
        <v/>
      </c>
      <c r="D470" s="72" t="str">
        <f t="shared" si="130"/>
        <v/>
      </c>
      <c r="E470" s="72" t="str">
        <f t="shared" si="131"/>
        <v/>
      </c>
      <c r="F470" s="72" t="str">
        <f t="shared" si="138"/>
        <v/>
      </c>
      <c r="G470" s="67" t="str">
        <f t="shared" si="132"/>
        <v/>
      </c>
      <c r="N470" s="143" t="str">
        <f t="shared" si="139"/>
        <v/>
      </c>
      <c r="O470" s="119" t="str">
        <f t="shared" si="143"/>
        <v/>
      </c>
      <c r="P470" s="124" t="str">
        <f t="shared" si="140"/>
        <v/>
      </c>
      <c r="Q470" s="144" t="str">
        <f t="shared" si="133"/>
        <v/>
      </c>
      <c r="R470" s="144" t="str">
        <f t="shared" si="134"/>
        <v/>
      </c>
      <c r="S470" s="144" t="str">
        <f t="shared" si="141"/>
        <v/>
      </c>
      <c r="T470" s="124" t="str">
        <f t="shared" si="135"/>
        <v/>
      </c>
      <c r="AC470" s="143" t="s">
        <v>66</v>
      </c>
      <c r="AD470" s="119" t="s">
        <v>66</v>
      </c>
      <c r="AE470" s="124" t="str">
        <f t="shared" si="142"/>
        <v/>
      </c>
      <c r="AF470" s="144" t="s">
        <v>66</v>
      </c>
      <c r="AG470" s="144" t="s">
        <v>66</v>
      </c>
      <c r="AH470" s="144" t="s">
        <v>66</v>
      </c>
      <c r="AI470" s="124" t="s">
        <v>66</v>
      </c>
    </row>
    <row r="471" spans="1:35" x14ac:dyDescent="0.25">
      <c r="A471" s="70" t="str">
        <f t="shared" si="136"/>
        <v/>
      </c>
      <c r="B471" s="71" t="str">
        <f t="shared" si="144"/>
        <v/>
      </c>
      <c r="C471" s="67" t="str">
        <f t="shared" si="137"/>
        <v/>
      </c>
      <c r="D471" s="72" t="str">
        <f t="shared" si="130"/>
        <v/>
      </c>
      <c r="E471" s="72" t="str">
        <f t="shared" si="131"/>
        <v/>
      </c>
      <c r="F471" s="72" t="str">
        <f t="shared" si="138"/>
        <v/>
      </c>
      <c r="G471" s="67" t="str">
        <f t="shared" si="132"/>
        <v/>
      </c>
      <c r="N471" s="143" t="str">
        <f t="shared" si="139"/>
        <v/>
      </c>
      <c r="O471" s="119" t="str">
        <f t="shared" si="143"/>
        <v/>
      </c>
      <c r="P471" s="124" t="str">
        <f t="shared" si="140"/>
        <v/>
      </c>
      <c r="Q471" s="144" t="str">
        <f t="shared" si="133"/>
        <v/>
      </c>
      <c r="R471" s="144" t="str">
        <f t="shared" si="134"/>
        <v/>
      </c>
      <c r="S471" s="144" t="str">
        <f t="shared" si="141"/>
        <v/>
      </c>
      <c r="T471" s="124" t="str">
        <f t="shared" si="135"/>
        <v/>
      </c>
      <c r="AC471" s="143" t="s">
        <v>66</v>
      </c>
      <c r="AD471" s="119" t="s">
        <v>66</v>
      </c>
      <c r="AE471" s="124" t="str">
        <f t="shared" si="142"/>
        <v/>
      </c>
      <c r="AF471" s="144" t="s">
        <v>66</v>
      </c>
      <c r="AG471" s="144" t="s">
        <v>66</v>
      </c>
      <c r="AH471" s="144" t="s">
        <v>66</v>
      </c>
      <c r="AI471" s="124" t="s">
        <v>66</v>
      </c>
    </row>
    <row r="472" spans="1:35" x14ac:dyDescent="0.25">
      <c r="A472" s="70" t="str">
        <f t="shared" si="136"/>
        <v/>
      </c>
      <c r="B472" s="71" t="str">
        <f t="shared" si="144"/>
        <v/>
      </c>
      <c r="C472" s="67" t="str">
        <f t="shared" si="137"/>
        <v/>
      </c>
      <c r="D472" s="72" t="str">
        <f t="shared" si="130"/>
        <v/>
      </c>
      <c r="E472" s="72" t="str">
        <f t="shared" si="131"/>
        <v/>
      </c>
      <c r="F472" s="72" t="str">
        <f t="shared" si="138"/>
        <v/>
      </c>
      <c r="G472" s="67" t="str">
        <f t="shared" si="132"/>
        <v/>
      </c>
      <c r="N472" s="143" t="str">
        <f t="shared" si="139"/>
        <v/>
      </c>
      <c r="O472" s="119" t="str">
        <f t="shared" si="143"/>
        <v/>
      </c>
      <c r="P472" s="124" t="str">
        <f t="shared" si="140"/>
        <v/>
      </c>
      <c r="Q472" s="144" t="str">
        <f t="shared" si="133"/>
        <v/>
      </c>
      <c r="R472" s="144" t="str">
        <f t="shared" si="134"/>
        <v/>
      </c>
      <c r="S472" s="144" t="str">
        <f t="shared" si="141"/>
        <v/>
      </c>
      <c r="T472" s="124" t="str">
        <f t="shared" si="135"/>
        <v/>
      </c>
      <c r="AC472" s="143" t="s">
        <v>66</v>
      </c>
      <c r="AD472" s="119" t="s">
        <v>66</v>
      </c>
      <c r="AE472" s="124" t="str">
        <f t="shared" si="142"/>
        <v/>
      </c>
      <c r="AF472" s="144" t="s">
        <v>66</v>
      </c>
      <c r="AG472" s="144" t="s">
        <v>66</v>
      </c>
      <c r="AH472" s="144" t="s">
        <v>66</v>
      </c>
      <c r="AI472" s="124" t="s">
        <v>66</v>
      </c>
    </row>
    <row r="473" spans="1:35" x14ac:dyDescent="0.25">
      <c r="A473" s="70" t="str">
        <f t="shared" si="136"/>
        <v/>
      </c>
      <c r="B473" s="71" t="str">
        <f t="shared" si="144"/>
        <v/>
      </c>
      <c r="C473" s="67" t="str">
        <f t="shared" si="137"/>
        <v/>
      </c>
      <c r="D473" s="72" t="str">
        <f t="shared" si="130"/>
        <v/>
      </c>
      <c r="E473" s="72" t="str">
        <f t="shared" si="131"/>
        <v/>
      </c>
      <c r="F473" s="72" t="str">
        <f t="shared" si="138"/>
        <v/>
      </c>
      <c r="G473" s="67" t="str">
        <f t="shared" si="132"/>
        <v/>
      </c>
      <c r="N473" s="143" t="str">
        <f t="shared" si="139"/>
        <v/>
      </c>
      <c r="O473" s="119" t="str">
        <f t="shared" si="143"/>
        <v/>
      </c>
      <c r="P473" s="124" t="str">
        <f t="shared" si="140"/>
        <v/>
      </c>
      <c r="Q473" s="144" t="str">
        <f t="shared" si="133"/>
        <v/>
      </c>
      <c r="R473" s="144" t="str">
        <f t="shared" si="134"/>
        <v/>
      </c>
      <c r="S473" s="144" t="str">
        <f t="shared" si="141"/>
        <v/>
      </c>
      <c r="T473" s="124" t="str">
        <f t="shared" si="135"/>
        <v/>
      </c>
      <c r="AC473" s="143" t="s">
        <v>66</v>
      </c>
      <c r="AD473" s="119" t="s">
        <v>66</v>
      </c>
      <c r="AE473" s="124" t="str">
        <f t="shared" si="142"/>
        <v/>
      </c>
      <c r="AF473" s="144" t="s">
        <v>66</v>
      </c>
      <c r="AG473" s="144" t="s">
        <v>66</v>
      </c>
      <c r="AH473" s="144" t="s">
        <v>66</v>
      </c>
      <c r="AI473" s="124" t="s">
        <v>66</v>
      </c>
    </row>
    <row r="474" spans="1:35" x14ac:dyDescent="0.25">
      <c r="A474" s="70" t="str">
        <f t="shared" si="136"/>
        <v/>
      </c>
      <c r="B474" s="71" t="str">
        <f t="shared" si="144"/>
        <v/>
      </c>
      <c r="C474" s="67" t="str">
        <f t="shared" si="137"/>
        <v/>
      </c>
      <c r="D474" s="72" t="str">
        <f t="shared" si="130"/>
        <v/>
      </c>
      <c r="E474" s="72" t="str">
        <f t="shared" si="131"/>
        <v/>
      </c>
      <c r="F474" s="72" t="str">
        <f t="shared" si="138"/>
        <v/>
      </c>
      <c r="G474" s="67" t="str">
        <f t="shared" si="132"/>
        <v/>
      </c>
      <c r="N474" s="143" t="str">
        <f t="shared" si="139"/>
        <v/>
      </c>
      <c r="O474" s="119" t="str">
        <f t="shared" si="143"/>
        <v/>
      </c>
      <c r="P474" s="124" t="str">
        <f t="shared" si="140"/>
        <v/>
      </c>
      <c r="Q474" s="144" t="str">
        <f t="shared" si="133"/>
        <v/>
      </c>
      <c r="R474" s="144" t="str">
        <f t="shared" si="134"/>
        <v/>
      </c>
      <c r="S474" s="144" t="str">
        <f t="shared" si="141"/>
        <v/>
      </c>
      <c r="T474" s="124" t="str">
        <f t="shared" si="135"/>
        <v/>
      </c>
      <c r="AC474" s="143" t="s">
        <v>66</v>
      </c>
      <c r="AD474" s="119" t="s">
        <v>66</v>
      </c>
      <c r="AE474" s="124" t="str">
        <f t="shared" si="142"/>
        <v/>
      </c>
      <c r="AF474" s="144" t="s">
        <v>66</v>
      </c>
      <c r="AG474" s="144" t="s">
        <v>66</v>
      </c>
      <c r="AH474" s="144" t="s">
        <v>66</v>
      </c>
      <c r="AI474" s="124" t="s">
        <v>66</v>
      </c>
    </row>
    <row r="475" spans="1:35" x14ac:dyDescent="0.25">
      <c r="A475" s="70" t="str">
        <f t="shared" si="136"/>
        <v/>
      </c>
      <c r="B475" s="71" t="str">
        <f t="shared" si="144"/>
        <v/>
      </c>
      <c r="C475" s="67" t="str">
        <f t="shared" si="137"/>
        <v/>
      </c>
      <c r="D475" s="72" t="str">
        <f t="shared" si="130"/>
        <v/>
      </c>
      <c r="E475" s="72" t="str">
        <f t="shared" si="131"/>
        <v/>
      </c>
      <c r="F475" s="72" t="str">
        <f t="shared" si="138"/>
        <v/>
      </c>
      <c r="G475" s="67" t="str">
        <f t="shared" si="132"/>
        <v/>
      </c>
      <c r="N475" s="143" t="str">
        <f t="shared" si="139"/>
        <v/>
      </c>
      <c r="O475" s="119" t="str">
        <f t="shared" si="143"/>
        <v/>
      </c>
      <c r="P475" s="124" t="str">
        <f t="shared" si="140"/>
        <v/>
      </c>
      <c r="Q475" s="144" t="str">
        <f t="shared" si="133"/>
        <v/>
      </c>
      <c r="R475" s="144" t="str">
        <f t="shared" si="134"/>
        <v/>
      </c>
      <c r="S475" s="144" t="str">
        <f t="shared" si="141"/>
        <v/>
      </c>
      <c r="T475" s="124" t="str">
        <f t="shared" si="135"/>
        <v/>
      </c>
      <c r="AC475" s="143" t="s">
        <v>66</v>
      </c>
      <c r="AD475" s="119" t="s">
        <v>66</v>
      </c>
      <c r="AE475" s="124" t="str">
        <f t="shared" si="142"/>
        <v/>
      </c>
      <c r="AF475" s="144" t="s">
        <v>66</v>
      </c>
      <c r="AG475" s="144" t="s">
        <v>66</v>
      </c>
      <c r="AH475" s="144" t="s">
        <v>66</v>
      </c>
      <c r="AI475" s="124" t="s">
        <v>66</v>
      </c>
    </row>
    <row r="476" spans="1:35" x14ac:dyDescent="0.25">
      <c r="A476" s="70" t="str">
        <f t="shared" si="136"/>
        <v/>
      </c>
      <c r="B476" s="71" t="str">
        <f t="shared" si="144"/>
        <v/>
      </c>
      <c r="C476" s="67" t="str">
        <f t="shared" si="137"/>
        <v/>
      </c>
      <c r="D476" s="72" t="str">
        <f t="shared" si="130"/>
        <v/>
      </c>
      <c r="E476" s="72" t="str">
        <f t="shared" si="131"/>
        <v/>
      </c>
      <c r="F476" s="72" t="str">
        <f t="shared" si="138"/>
        <v/>
      </c>
      <c r="G476" s="67" t="str">
        <f t="shared" si="132"/>
        <v/>
      </c>
      <c r="N476" s="143" t="str">
        <f t="shared" si="139"/>
        <v/>
      </c>
      <c r="O476" s="119" t="str">
        <f t="shared" si="143"/>
        <v/>
      </c>
      <c r="P476" s="124" t="str">
        <f t="shared" si="140"/>
        <v/>
      </c>
      <c r="Q476" s="144" t="str">
        <f t="shared" si="133"/>
        <v/>
      </c>
      <c r="R476" s="144" t="str">
        <f t="shared" si="134"/>
        <v/>
      </c>
      <c r="S476" s="144" t="str">
        <f t="shared" si="141"/>
        <v/>
      </c>
      <c r="T476" s="124" t="str">
        <f t="shared" si="135"/>
        <v/>
      </c>
      <c r="AC476" s="143" t="s">
        <v>66</v>
      </c>
      <c r="AD476" s="119" t="s">
        <v>66</v>
      </c>
      <c r="AE476" s="124" t="str">
        <f t="shared" si="142"/>
        <v/>
      </c>
      <c r="AF476" s="144" t="s">
        <v>66</v>
      </c>
      <c r="AG476" s="144" t="s">
        <v>66</v>
      </c>
      <c r="AH476" s="144" t="s">
        <v>66</v>
      </c>
      <c r="AI476" s="124" t="s">
        <v>66</v>
      </c>
    </row>
    <row r="477" spans="1:35" x14ac:dyDescent="0.25">
      <c r="A477" s="70" t="str">
        <f t="shared" si="136"/>
        <v/>
      </c>
      <c r="B477" s="71" t="str">
        <f t="shared" si="144"/>
        <v/>
      </c>
      <c r="C477" s="67" t="str">
        <f t="shared" si="137"/>
        <v/>
      </c>
      <c r="D477" s="72" t="str">
        <f t="shared" si="130"/>
        <v/>
      </c>
      <c r="E477" s="72" t="str">
        <f t="shared" si="131"/>
        <v/>
      </c>
      <c r="F477" s="72" t="str">
        <f t="shared" si="138"/>
        <v/>
      </c>
      <c r="G477" s="67" t="str">
        <f t="shared" si="132"/>
        <v/>
      </c>
      <c r="N477" s="143" t="str">
        <f t="shared" si="139"/>
        <v/>
      </c>
      <c r="O477" s="119" t="str">
        <f t="shared" si="143"/>
        <v/>
      </c>
      <c r="P477" s="124" t="str">
        <f t="shared" si="140"/>
        <v/>
      </c>
      <c r="Q477" s="144" t="str">
        <f t="shared" si="133"/>
        <v/>
      </c>
      <c r="R477" s="144" t="str">
        <f t="shared" si="134"/>
        <v/>
      </c>
      <c r="S477" s="144" t="str">
        <f t="shared" si="141"/>
        <v/>
      </c>
      <c r="T477" s="124" t="str">
        <f t="shared" si="135"/>
        <v/>
      </c>
      <c r="AC477" s="143" t="s">
        <v>66</v>
      </c>
      <c r="AD477" s="119" t="s">
        <v>66</v>
      </c>
      <c r="AE477" s="124" t="str">
        <f t="shared" si="142"/>
        <v/>
      </c>
      <c r="AF477" s="144" t="s">
        <v>66</v>
      </c>
      <c r="AG477" s="144" t="s">
        <v>66</v>
      </c>
      <c r="AH477" s="144" t="s">
        <v>66</v>
      </c>
      <c r="AI477" s="124" t="s">
        <v>66</v>
      </c>
    </row>
    <row r="478" spans="1:35" x14ac:dyDescent="0.25">
      <c r="A478" s="70" t="str">
        <f t="shared" si="136"/>
        <v/>
      </c>
      <c r="B478" s="71" t="str">
        <f t="shared" si="144"/>
        <v/>
      </c>
      <c r="C478" s="67" t="str">
        <f t="shared" si="137"/>
        <v/>
      </c>
      <c r="D478" s="72" t="str">
        <f t="shared" si="130"/>
        <v/>
      </c>
      <c r="E478" s="72" t="str">
        <f t="shared" si="131"/>
        <v/>
      </c>
      <c r="F478" s="72" t="str">
        <f t="shared" si="138"/>
        <v/>
      </c>
      <c r="G478" s="67" t="str">
        <f t="shared" si="132"/>
        <v/>
      </c>
      <c r="N478" s="143" t="str">
        <f t="shared" si="139"/>
        <v/>
      </c>
      <c r="O478" s="119" t="str">
        <f t="shared" si="143"/>
        <v/>
      </c>
      <c r="P478" s="124" t="str">
        <f t="shared" si="140"/>
        <v/>
      </c>
      <c r="Q478" s="144" t="str">
        <f t="shared" si="133"/>
        <v/>
      </c>
      <c r="R478" s="144" t="str">
        <f t="shared" si="134"/>
        <v/>
      </c>
      <c r="S478" s="144" t="str">
        <f t="shared" si="141"/>
        <v/>
      </c>
      <c r="T478" s="124" t="str">
        <f t="shared" si="135"/>
        <v/>
      </c>
      <c r="AC478" s="143" t="s">
        <v>66</v>
      </c>
      <c r="AD478" s="119" t="s">
        <v>66</v>
      </c>
      <c r="AE478" s="124" t="str">
        <f t="shared" si="142"/>
        <v/>
      </c>
      <c r="AF478" s="144" t="s">
        <v>66</v>
      </c>
      <c r="AG478" s="144" t="s">
        <v>66</v>
      </c>
      <c r="AH478" s="144" t="s">
        <v>66</v>
      </c>
      <c r="AI478" s="124" t="s">
        <v>66</v>
      </c>
    </row>
    <row r="479" spans="1:35" x14ac:dyDescent="0.25">
      <c r="A479" s="70" t="str">
        <f t="shared" si="136"/>
        <v/>
      </c>
      <c r="B479" s="71" t="str">
        <f t="shared" si="144"/>
        <v/>
      </c>
      <c r="C479" s="67" t="str">
        <f t="shared" si="137"/>
        <v/>
      </c>
      <c r="D479" s="72" t="str">
        <f t="shared" si="130"/>
        <v/>
      </c>
      <c r="E479" s="72" t="str">
        <f t="shared" si="131"/>
        <v/>
      </c>
      <c r="F479" s="72" t="str">
        <f t="shared" si="138"/>
        <v/>
      </c>
      <c r="G479" s="67" t="str">
        <f t="shared" si="132"/>
        <v/>
      </c>
      <c r="N479" s="143" t="str">
        <f t="shared" si="139"/>
        <v/>
      </c>
      <c r="O479" s="119" t="str">
        <f t="shared" si="143"/>
        <v/>
      </c>
      <c r="P479" s="124" t="str">
        <f t="shared" si="140"/>
        <v/>
      </c>
      <c r="Q479" s="144" t="str">
        <f t="shared" si="133"/>
        <v/>
      </c>
      <c r="R479" s="144" t="str">
        <f t="shared" si="134"/>
        <v/>
      </c>
      <c r="S479" s="144" t="str">
        <f t="shared" si="141"/>
        <v/>
      </c>
      <c r="T479" s="124" t="str">
        <f t="shared" si="135"/>
        <v/>
      </c>
      <c r="AC479" s="143" t="s">
        <v>66</v>
      </c>
      <c r="AD479" s="119" t="s">
        <v>66</v>
      </c>
      <c r="AE479" s="124" t="str">
        <f t="shared" si="142"/>
        <v/>
      </c>
      <c r="AF479" s="144" t="s">
        <v>66</v>
      </c>
      <c r="AG479" s="144" t="s">
        <v>66</v>
      </c>
      <c r="AH479" s="144" t="s">
        <v>66</v>
      </c>
      <c r="AI479" s="124" t="s">
        <v>66</v>
      </c>
    </row>
    <row r="480" spans="1:35" x14ac:dyDescent="0.25">
      <c r="A480" s="70" t="str">
        <f t="shared" si="136"/>
        <v/>
      </c>
      <c r="B480" s="71" t="str">
        <f t="shared" si="144"/>
        <v/>
      </c>
      <c r="C480" s="67" t="str">
        <f t="shared" si="137"/>
        <v/>
      </c>
      <c r="D480" s="72" t="str">
        <f t="shared" si="130"/>
        <v/>
      </c>
      <c r="E480" s="72" t="str">
        <f t="shared" si="131"/>
        <v/>
      </c>
      <c r="F480" s="72" t="str">
        <f t="shared" si="138"/>
        <v/>
      </c>
      <c r="G480" s="67" t="str">
        <f t="shared" si="132"/>
        <v/>
      </c>
      <c r="N480" s="143" t="str">
        <f t="shared" si="139"/>
        <v/>
      </c>
      <c r="O480" s="119" t="str">
        <f t="shared" si="143"/>
        <v/>
      </c>
      <c r="P480" s="124" t="str">
        <f t="shared" si="140"/>
        <v/>
      </c>
      <c r="Q480" s="144" t="str">
        <f t="shared" si="133"/>
        <v/>
      </c>
      <c r="R480" s="144" t="str">
        <f t="shared" si="134"/>
        <v/>
      </c>
      <c r="S480" s="144" t="str">
        <f t="shared" si="141"/>
        <v/>
      </c>
      <c r="T480" s="124" t="str">
        <f t="shared" si="135"/>
        <v/>
      </c>
      <c r="AC480" s="143" t="s">
        <v>66</v>
      </c>
      <c r="AD480" s="119" t="s">
        <v>66</v>
      </c>
      <c r="AE480" s="124" t="str">
        <f t="shared" si="142"/>
        <v/>
      </c>
      <c r="AF480" s="144" t="s">
        <v>66</v>
      </c>
      <c r="AG480" s="144" t="s">
        <v>66</v>
      </c>
      <c r="AH480" s="144" t="s">
        <v>66</v>
      </c>
      <c r="AI480" s="124" t="s">
        <v>66</v>
      </c>
    </row>
    <row r="481" spans="1:35" x14ac:dyDescent="0.25">
      <c r="A481" s="70" t="str">
        <f t="shared" si="136"/>
        <v/>
      </c>
      <c r="B481" s="71" t="str">
        <f t="shared" si="144"/>
        <v/>
      </c>
      <c r="C481" s="67" t="str">
        <f t="shared" si="137"/>
        <v/>
      </c>
      <c r="D481" s="72" t="str">
        <f t="shared" si="130"/>
        <v/>
      </c>
      <c r="E481" s="72" t="str">
        <f t="shared" si="131"/>
        <v/>
      </c>
      <c r="F481" s="72" t="str">
        <f t="shared" si="138"/>
        <v/>
      </c>
      <c r="G481" s="67" t="str">
        <f t="shared" si="132"/>
        <v/>
      </c>
      <c r="N481" s="143" t="str">
        <f t="shared" si="139"/>
        <v/>
      </c>
      <c r="O481" s="119" t="str">
        <f t="shared" si="143"/>
        <v/>
      </c>
      <c r="P481" s="124" t="str">
        <f t="shared" si="140"/>
        <v/>
      </c>
      <c r="Q481" s="144" t="str">
        <f t="shared" si="133"/>
        <v/>
      </c>
      <c r="R481" s="144" t="str">
        <f t="shared" si="134"/>
        <v/>
      </c>
      <c r="S481" s="144" t="str">
        <f t="shared" si="141"/>
        <v/>
      </c>
      <c r="T481" s="124" t="str">
        <f t="shared" si="135"/>
        <v/>
      </c>
      <c r="AC481" s="143" t="s">
        <v>66</v>
      </c>
      <c r="AD481" s="119" t="s">
        <v>66</v>
      </c>
      <c r="AE481" s="124" t="str">
        <f t="shared" si="142"/>
        <v/>
      </c>
      <c r="AF481" s="144" t="s">
        <v>66</v>
      </c>
      <c r="AG481" s="144" t="s">
        <v>66</v>
      </c>
      <c r="AH481" s="144" t="s">
        <v>66</v>
      </c>
      <c r="AI481" s="124" t="s">
        <v>66</v>
      </c>
    </row>
    <row r="482" spans="1:35" x14ac:dyDescent="0.25">
      <c r="A482" s="70" t="str">
        <f t="shared" si="136"/>
        <v/>
      </c>
      <c r="B482" s="71" t="str">
        <f t="shared" si="144"/>
        <v/>
      </c>
      <c r="C482" s="67" t="str">
        <f t="shared" si="137"/>
        <v/>
      </c>
      <c r="D482" s="72" t="str">
        <f t="shared" si="130"/>
        <v/>
      </c>
      <c r="E482" s="72" t="str">
        <f t="shared" si="131"/>
        <v/>
      </c>
      <c r="F482" s="72" t="str">
        <f t="shared" si="138"/>
        <v/>
      </c>
      <c r="G482" s="67" t="str">
        <f t="shared" si="132"/>
        <v/>
      </c>
      <c r="N482" s="143" t="str">
        <f t="shared" si="139"/>
        <v/>
      </c>
      <c r="O482" s="119" t="str">
        <f t="shared" si="143"/>
        <v/>
      </c>
      <c r="P482" s="124" t="str">
        <f t="shared" si="140"/>
        <v/>
      </c>
      <c r="Q482" s="144" t="str">
        <f t="shared" si="133"/>
        <v/>
      </c>
      <c r="R482" s="144" t="str">
        <f t="shared" si="134"/>
        <v/>
      </c>
      <c r="S482" s="144" t="str">
        <f t="shared" si="141"/>
        <v/>
      </c>
      <c r="T482" s="124" t="str">
        <f t="shared" si="135"/>
        <v/>
      </c>
      <c r="AC482" s="143" t="s">
        <v>66</v>
      </c>
      <c r="AD482" s="119" t="s">
        <v>66</v>
      </c>
      <c r="AE482" s="124" t="str">
        <f t="shared" si="142"/>
        <v/>
      </c>
      <c r="AF482" s="144" t="s">
        <v>66</v>
      </c>
      <c r="AG482" s="144" t="s">
        <v>66</v>
      </c>
      <c r="AH482" s="144" t="s">
        <v>66</v>
      </c>
      <c r="AI482" s="124" t="s">
        <v>66</v>
      </c>
    </row>
    <row r="483" spans="1:35" x14ac:dyDescent="0.25">
      <c r="A483" s="70" t="str">
        <f t="shared" si="136"/>
        <v/>
      </c>
      <c r="B483" s="71" t="str">
        <f t="shared" si="144"/>
        <v/>
      </c>
      <c r="C483" s="67" t="str">
        <f t="shared" si="137"/>
        <v/>
      </c>
      <c r="D483" s="72" t="str">
        <f t="shared" si="130"/>
        <v/>
      </c>
      <c r="E483" s="72" t="str">
        <f t="shared" si="131"/>
        <v/>
      </c>
      <c r="F483" s="72" t="str">
        <f t="shared" si="138"/>
        <v/>
      </c>
      <c r="G483" s="67" t="str">
        <f t="shared" si="132"/>
        <v/>
      </c>
      <c r="N483" s="143" t="str">
        <f t="shared" si="139"/>
        <v/>
      </c>
      <c r="O483" s="119" t="str">
        <f t="shared" si="143"/>
        <v/>
      </c>
      <c r="P483" s="124" t="str">
        <f t="shared" si="140"/>
        <v/>
      </c>
      <c r="Q483" s="144" t="str">
        <f t="shared" si="133"/>
        <v/>
      </c>
      <c r="R483" s="144" t="str">
        <f t="shared" si="134"/>
        <v/>
      </c>
      <c r="S483" s="144" t="str">
        <f t="shared" si="141"/>
        <v/>
      </c>
      <c r="T483" s="124" t="str">
        <f t="shared" si="135"/>
        <v/>
      </c>
      <c r="AC483" s="143" t="s">
        <v>66</v>
      </c>
      <c r="AD483" s="119" t="s">
        <v>66</v>
      </c>
      <c r="AE483" s="124" t="str">
        <f t="shared" si="142"/>
        <v/>
      </c>
      <c r="AF483" s="144" t="s">
        <v>66</v>
      </c>
      <c r="AG483" s="144" t="s">
        <v>66</v>
      </c>
      <c r="AH483" s="144" t="s">
        <v>66</v>
      </c>
      <c r="AI483" s="124" t="s">
        <v>66</v>
      </c>
    </row>
    <row r="484" spans="1:35" x14ac:dyDescent="0.25">
      <c r="A484" s="70" t="str">
        <f t="shared" si="136"/>
        <v/>
      </c>
      <c r="B484" s="71" t="str">
        <f t="shared" si="144"/>
        <v/>
      </c>
      <c r="C484" s="67" t="str">
        <f t="shared" si="137"/>
        <v/>
      </c>
      <c r="D484" s="72" t="str">
        <f t="shared" si="130"/>
        <v/>
      </c>
      <c r="E484" s="72" t="str">
        <f t="shared" si="131"/>
        <v/>
      </c>
      <c r="F484" s="72" t="str">
        <f t="shared" si="138"/>
        <v/>
      </c>
      <c r="G484" s="67" t="str">
        <f t="shared" si="132"/>
        <v/>
      </c>
      <c r="N484" s="143" t="str">
        <f t="shared" si="139"/>
        <v/>
      </c>
      <c r="O484" s="119" t="str">
        <f t="shared" si="143"/>
        <v/>
      </c>
      <c r="P484" s="124" t="str">
        <f t="shared" si="140"/>
        <v/>
      </c>
      <c r="Q484" s="144" t="str">
        <f t="shared" si="133"/>
        <v/>
      </c>
      <c r="R484" s="144" t="str">
        <f t="shared" si="134"/>
        <v/>
      </c>
      <c r="S484" s="144" t="str">
        <f t="shared" si="141"/>
        <v/>
      </c>
      <c r="T484" s="124" t="str">
        <f t="shared" si="135"/>
        <v/>
      </c>
      <c r="AC484" s="143" t="s">
        <v>66</v>
      </c>
      <c r="AD484" s="119" t="s">
        <v>66</v>
      </c>
      <c r="AE484" s="124" t="str">
        <f t="shared" si="142"/>
        <v/>
      </c>
      <c r="AF484" s="144" t="s">
        <v>66</v>
      </c>
      <c r="AG484" s="144" t="s">
        <v>66</v>
      </c>
      <c r="AH484" s="144" t="s">
        <v>66</v>
      </c>
      <c r="AI484" s="124" t="s">
        <v>66</v>
      </c>
    </row>
    <row r="485" spans="1:35" x14ac:dyDescent="0.25">
      <c r="A485" s="70" t="str">
        <f t="shared" si="136"/>
        <v/>
      </c>
      <c r="B485" s="71" t="str">
        <f t="shared" si="144"/>
        <v/>
      </c>
      <c r="C485" s="67" t="str">
        <f t="shared" si="137"/>
        <v/>
      </c>
      <c r="D485" s="72" t="str">
        <f t="shared" si="130"/>
        <v/>
      </c>
      <c r="E485" s="72" t="str">
        <f t="shared" si="131"/>
        <v/>
      </c>
      <c r="F485" s="72" t="str">
        <f t="shared" si="138"/>
        <v/>
      </c>
      <c r="G485" s="67" t="str">
        <f t="shared" si="132"/>
        <v/>
      </c>
      <c r="N485" s="143" t="str">
        <f t="shared" si="139"/>
        <v/>
      </c>
      <c r="O485" s="119" t="str">
        <f t="shared" si="143"/>
        <v/>
      </c>
      <c r="P485" s="124" t="str">
        <f t="shared" si="140"/>
        <v/>
      </c>
      <c r="Q485" s="144" t="str">
        <f t="shared" si="133"/>
        <v/>
      </c>
      <c r="R485" s="144" t="str">
        <f t="shared" si="134"/>
        <v/>
      </c>
      <c r="S485" s="144" t="str">
        <f t="shared" si="141"/>
        <v/>
      </c>
      <c r="T485" s="124" t="str">
        <f t="shared" si="135"/>
        <v/>
      </c>
      <c r="AC485" s="143" t="s">
        <v>66</v>
      </c>
      <c r="AD485" s="119" t="s">
        <v>66</v>
      </c>
      <c r="AE485" s="124" t="str">
        <f t="shared" si="142"/>
        <v/>
      </c>
      <c r="AF485" s="144" t="s">
        <v>66</v>
      </c>
      <c r="AG485" s="144" t="s">
        <v>66</v>
      </c>
      <c r="AH485" s="144" t="s">
        <v>66</v>
      </c>
      <c r="AI485" s="124" t="s">
        <v>66</v>
      </c>
    </row>
    <row r="486" spans="1:35" x14ac:dyDescent="0.25">
      <c r="A486" s="70" t="str">
        <f t="shared" si="136"/>
        <v/>
      </c>
      <c r="B486" s="71" t="str">
        <f t="shared" si="144"/>
        <v/>
      </c>
      <c r="C486" s="67" t="str">
        <f t="shared" si="137"/>
        <v/>
      </c>
      <c r="D486" s="72" t="str">
        <f t="shared" si="130"/>
        <v/>
      </c>
      <c r="E486" s="72" t="str">
        <f t="shared" si="131"/>
        <v/>
      </c>
      <c r="F486" s="72" t="str">
        <f t="shared" si="138"/>
        <v/>
      </c>
      <c r="G486" s="67" t="str">
        <f t="shared" si="132"/>
        <v/>
      </c>
      <c r="N486" s="143" t="str">
        <f t="shared" si="139"/>
        <v/>
      </c>
      <c r="O486" s="119" t="str">
        <f t="shared" si="143"/>
        <v/>
      </c>
      <c r="P486" s="124" t="str">
        <f t="shared" si="140"/>
        <v/>
      </c>
      <c r="Q486" s="144" t="str">
        <f t="shared" si="133"/>
        <v/>
      </c>
      <c r="R486" s="144" t="str">
        <f t="shared" si="134"/>
        <v/>
      </c>
      <c r="S486" s="144" t="str">
        <f t="shared" si="141"/>
        <v/>
      </c>
      <c r="T486" s="124" t="str">
        <f t="shared" si="135"/>
        <v/>
      </c>
      <c r="AC486" s="143" t="s">
        <v>66</v>
      </c>
      <c r="AD486" s="119" t="s">
        <v>66</v>
      </c>
      <c r="AE486" s="124" t="str">
        <f t="shared" si="142"/>
        <v/>
      </c>
      <c r="AF486" s="144" t="s">
        <v>66</v>
      </c>
      <c r="AG486" s="144" t="s">
        <v>66</v>
      </c>
      <c r="AH486" s="144" t="s">
        <v>66</v>
      </c>
      <c r="AI486" s="124" t="s">
        <v>66</v>
      </c>
    </row>
    <row r="487" spans="1:35" x14ac:dyDescent="0.25">
      <c r="A487" s="70" t="str">
        <f t="shared" si="136"/>
        <v/>
      </c>
      <c r="B487" s="71" t="str">
        <f t="shared" si="144"/>
        <v/>
      </c>
      <c r="C487" s="67" t="str">
        <f t="shared" si="137"/>
        <v/>
      </c>
      <c r="D487" s="72" t="str">
        <f t="shared" si="130"/>
        <v/>
      </c>
      <c r="E487" s="72" t="str">
        <f t="shared" si="131"/>
        <v/>
      </c>
      <c r="F487" s="72" t="str">
        <f t="shared" si="138"/>
        <v/>
      </c>
      <c r="G487" s="67" t="str">
        <f t="shared" si="132"/>
        <v/>
      </c>
      <c r="N487" s="143" t="str">
        <f t="shared" si="139"/>
        <v/>
      </c>
      <c r="O487" s="119" t="str">
        <f t="shared" si="143"/>
        <v/>
      </c>
      <c r="P487" s="124" t="str">
        <f t="shared" si="140"/>
        <v/>
      </c>
      <c r="Q487" s="144" t="str">
        <f t="shared" si="133"/>
        <v/>
      </c>
      <c r="R487" s="144" t="str">
        <f t="shared" si="134"/>
        <v/>
      </c>
      <c r="S487" s="144" t="str">
        <f t="shared" si="141"/>
        <v/>
      </c>
      <c r="T487" s="124" t="str">
        <f t="shared" si="135"/>
        <v/>
      </c>
      <c r="AC487" s="143" t="s">
        <v>66</v>
      </c>
      <c r="AD487" s="119" t="s">
        <v>66</v>
      </c>
      <c r="AE487" s="124" t="str">
        <f t="shared" si="142"/>
        <v/>
      </c>
      <c r="AF487" s="144" t="s">
        <v>66</v>
      </c>
      <c r="AG487" s="144" t="s">
        <v>66</v>
      </c>
      <c r="AH487" s="144" t="s">
        <v>66</v>
      </c>
      <c r="AI487" s="124" t="s">
        <v>66</v>
      </c>
    </row>
    <row r="488" spans="1:35" x14ac:dyDescent="0.25">
      <c r="A488" s="70" t="str">
        <f t="shared" si="136"/>
        <v/>
      </c>
      <c r="B488" s="71" t="str">
        <f t="shared" si="144"/>
        <v/>
      </c>
      <c r="C488" s="67" t="str">
        <f t="shared" si="137"/>
        <v/>
      </c>
      <c r="D488" s="72" t="str">
        <f t="shared" si="130"/>
        <v/>
      </c>
      <c r="E488" s="72" t="str">
        <f t="shared" si="131"/>
        <v/>
      </c>
      <c r="F488" s="72" t="str">
        <f t="shared" si="138"/>
        <v/>
      </c>
      <c r="G488" s="67" t="str">
        <f t="shared" si="132"/>
        <v/>
      </c>
      <c r="N488" s="143" t="str">
        <f t="shared" si="139"/>
        <v/>
      </c>
      <c r="O488" s="119" t="str">
        <f t="shared" si="143"/>
        <v/>
      </c>
      <c r="P488" s="124" t="str">
        <f t="shared" si="140"/>
        <v/>
      </c>
      <c r="Q488" s="144" t="str">
        <f t="shared" si="133"/>
        <v/>
      </c>
      <c r="R488" s="144" t="str">
        <f t="shared" si="134"/>
        <v/>
      </c>
      <c r="S488" s="144" t="str">
        <f t="shared" si="141"/>
        <v/>
      </c>
      <c r="T488" s="124" t="str">
        <f t="shared" si="135"/>
        <v/>
      </c>
      <c r="AC488" s="143" t="s">
        <v>66</v>
      </c>
      <c r="AD488" s="119" t="s">
        <v>66</v>
      </c>
      <c r="AE488" s="124" t="str">
        <f t="shared" si="142"/>
        <v/>
      </c>
      <c r="AF488" s="144" t="s">
        <v>66</v>
      </c>
      <c r="AG488" s="144" t="s">
        <v>66</v>
      </c>
      <c r="AH488" s="144" t="s">
        <v>66</v>
      </c>
      <c r="AI488" s="124" t="s">
        <v>66</v>
      </c>
    </row>
    <row r="489" spans="1:35" x14ac:dyDescent="0.25">
      <c r="A489" s="70" t="str">
        <f t="shared" si="136"/>
        <v/>
      </c>
      <c r="B489" s="71" t="str">
        <f t="shared" si="144"/>
        <v/>
      </c>
      <c r="C489" s="67" t="str">
        <f t="shared" si="137"/>
        <v/>
      </c>
      <c r="D489" s="72" t="str">
        <f t="shared" si="130"/>
        <v/>
      </c>
      <c r="E489" s="72" t="str">
        <f t="shared" si="131"/>
        <v/>
      </c>
      <c r="F489" s="72" t="str">
        <f t="shared" si="138"/>
        <v/>
      </c>
      <c r="G489" s="67" t="str">
        <f t="shared" si="132"/>
        <v/>
      </c>
      <c r="N489" s="143" t="str">
        <f t="shared" si="139"/>
        <v/>
      </c>
      <c r="O489" s="119" t="str">
        <f t="shared" si="143"/>
        <v/>
      </c>
      <c r="P489" s="124" t="str">
        <f t="shared" si="140"/>
        <v/>
      </c>
      <c r="Q489" s="144" t="str">
        <f t="shared" si="133"/>
        <v/>
      </c>
      <c r="R489" s="144" t="str">
        <f t="shared" si="134"/>
        <v/>
      </c>
      <c r="S489" s="144" t="str">
        <f t="shared" si="141"/>
        <v/>
      </c>
      <c r="T489" s="124" t="str">
        <f t="shared" si="135"/>
        <v/>
      </c>
      <c r="AC489" s="143" t="s">
        <v>66</v>
      </c>
      <c r="AD489" s="119" t="s">
        <v>66</v>
      </c>
      <c r="AE489" s="124" t="str">
        <f t="shared" si="142"/>
        <v/>
      </c>
      <c r="AF489" s="144" t="s">
        <v>66</v>
      </c>
      <c r="AG489" s="144" t="s">
        <v>66</v>
      </c>
      <c r="AH489" s="144" t="s">
        <v>66</v>
      </c>
      <c r="AI489" s="124" t="s">
        <v>66</v>
      </c>
    </row>
    <row r="490" spans="1:35" x14ac:dyDescent="0.25">
      <c r="A490" s="70" t="str">
        <f t="shared" si="136"/>
        <v/>
      </c>
      <c r="B490" s="71" t="str">
        <f t="shared" si="144"/>
        <v/>
      </c>
      <c r="C490" s="67" t="str">
        <f t="shared" si="137"/>
        <v/>
      </c>
      <c r="D490" s="72" t="str">
        <f t="shared" si="130"/>
        <v/>
      </c>
      <c r="E490" s="72" t="str">
        <f t="shared" si="131"/>
        <v/>
      </c>
      <c r="F490" s="72" t="str">
        <f t="shared" si="138"/>
        <v/>
      </c>
      <c r="G490" s="67" t="str">
        <f t="shared" si="132"/>
        <v/>
      </c>
      <c r="N490" s="143" t="str">
        <f t="shared" si="139"/>
        <v/>
      </c>
      <c r="O490" s="119" t="str">
        <f t="shared" si="143"/>
        <v/>
      </c>
      <c r="P490" s="124" t="str">
        <f t="shared" si="140"/>
        <v/>
      </c>
      <c r="Q490" s="144" t="str">
        <f t="shared" si="133"/>
        <v/>
      </c>
      <c r="R490" s="144" t="str">
        <f t="shared" si="134"/>
        <v/>
      </c>
      <c r="S490" s="144" t="str">
        <f t="shared" si="141"/>
        <v/>
      </c>
      <c r="T490" s="124" t="str">
        <f t="shared" si="135"/>
        <v/>
      </c>
      <c r="AC490" s="143" t="s">
        <v>66</v>
      </c>
      <c r="AD490" s="119" t="s">
        <v>66</v>
      </c>
      <c r="AE490" s="124" t="str">
        <f t="shared" si="142"/>
        <v/>
      </c>
      <c r="AF490" s="144" t="s">
        <v>66</v>
      </c>
      <c r="AG490" s="144" t="s">
        <v>66</v>
      </c>
      <c r="AH490" s="144" t="s">
        <v>66</v>
      </c>
      <c r="AI490" s="124" t="s">
        <v>66</v>
      </c>
    </row>
    <row r="491" spans="1:35" x14ac:dyDescent="0.25">
      <c r="A491" s="70" t="str">
        <f t="shared" si="136"/>
        <v/>
      </c>
      <c r="B491" s="71" t="str">
        <f t="shared" si="144"/>
        <v/>
      </c>
      <c r="C491" s="67" t="str">
        <f t="shared" si="137"/>
        <v/>
      </c>
      <c r="D491" s="72" t="str">
        <f t="shared" si="130"/>
        <v/>
      </c>
      <c r="E491" s="72" t="str">
        <f t="shared" si="131"/>
        <v/>
      </c>
      <c r="F491" s="72" t="str">
        <f t="shared" si="138"/>
        <v/>
      </c>
      <c r="G491" s="67" t="str">
        <f t="shared" si="132"/>
        <v/>
      </c>
      <c r="N491" s="143" t="str">
        <f t="shared" si="139"/>
        <v/>
      </c>
      <c r="O491" s="119" t="str">
        <f t="shared" si="143"/>
        <v/>
      </c>
      <c r="P491" s="124" t="str">
        <f t="shared" si="140"/>
        <v/>
      </c>
      <c r="Q491" s="144" t="str">
        <f t="shared" si="133"/>
        <v/>
      </c>
      <c r="R491" s="144" t="str">
        <f t="shared" si="134"/>
        <v/>
      </c>
      <c r="S491" s="144" t="str">
        <f t="shared" si="141"/>
        <v/>
      </c>
      <c r="T491" s="124" t="str">
        <f t="shared" si="135"/>
        <v/>
      </c>
      <c r="AC491" s="143" t="s">
        <v>66</v>
      </c>
      <c r="AD491" s="119" t="s">
        <v>66</v>
      </c>
      <c r="AE491" s="124" t="str">
        <f t="shared" si="142"/>
        <v/>
      </c>
      <c r="AF491" s="144" t="s">
        <v>66</v>
      </c>
      <c r="AG491" s="144" t="s">
        <v>66</v>
      </c>
      <c r="AH491" s="144" t="s">
        <v>66</v>
      </c>
      <c r="AI491" s="124" t="s">
        <v>66</v>
      </c>
    </row>
    <row r="492" spans="1:35" x14ac:dyDescent="0.25">
      <c r="A492" s="70" t="str">
        <f t="shared" si="136"/>
        <v/>
      </c>
      <c r="B492" s="71" t="str">
        <f t="shared" si="144"/>
        <v/>
      </c>
      <c r="C492" s="67" t="str">
        <f t="shared" si="137"/>
        <v/>
      </c>
      <c r="D492" s="72" t="str">
        <f t="shared" si="130"/>
        <v/>
      </c>
      <c r="E492" s="72" t="str">
        <f t="shared" si="131"/>
        <v/>
      </c>
      <c r="F492" s="72" t="str">
        <f t="shared" si="138"/>
        <v/>
      </c>
      <c r="G492" s="67" t="str">
        <f t="shared" si="132"/>
        <v/>
      </c>
      <c r="N492" s="143" t="str">
        <f t="shared" si="139"/>
        <v/>
      </c>
      <c r="O492" s="119" t="str">
        <f t="shared" si="143"/>
        <v/>
      </c>
      <c r="P492" s="124" t="str">
        <f t="shared" si="140"/>
        <v/>
      </c>
      <c r="Q492" s="144" t="str">
        <f t="shared" si="133"/>
        <v/>
      </c>
      <c r="R492" s="144" t="str">
        <f t="shared" si="134"/>
        <v/>
      </c>
      <c r="S492" s="144" t="str">
        <f t="shared" si="141"/>
        <v/>
      </c>
      <c r="T492" s="124" t="str">
        <f t="shared" si="135"/>
        <v/>
      </c>
      <c r="AC492" s="143" t="s">
        <v>66</v>
      </c>
      <c r="AD492" s="119" t="s">
        <v>66</v>
      </c>
      <c r="AE492" s="124" t="str">
        <f t="shared" si="142"/>
        <v/>
      </c>
      <c r="AF492" s="144" t="s">
        <v>66</v>
      </c>
      <c r="AG492" s="144" t="s">
        <v>66</v>
      </c>
      <c r="AH492" s="144" t="s">
        <v>66</v>
      </c>
      <c r="AI492" s="124" t="s">
        <v>66</v>
      </c>
    </row>
    <row r="493" spans="1:35" x14ac:dyDescent="0.25">
      <c r="A493" s="70" t="str">
        <f t="shared" si="136"/>
        <v/>
      </c>
      <c r="B493" s="71" t="str">
        <f t="shared" si="144"/>
        <v/>
      </c>
      <c r="C493" s="67" t="str">
        <f t="shared" si="137"/>
        <v/>
      </c>
      <c r="D493" s="72" t="str">
        <f t="shared" si="130"/>
        <v/>
      </c>
      <c r="E493" s="72" t="str">
        <f t="shared" si="131"/>
        <v/>
      </c>
      <c r="F493" s="72" t="str">
        <f t="shared" si="138"/>
        <v/>
      </c>
      <c r="G493" s="67" t="str">
        <f t="shared" si="132"/>
        <v/>
      </c>
      <c r="N493" s="143" t="str">
        <f t="shared" si="139"/>
        <v/>
      </c>
      <c r="O493" s="119" t="str">
        <f t="shared" si="143"/>
        <v/>
      </c>
      <c r="P493" s="124" t="str">
        <f t="shared" si="140"/>
        <v/>
      </c>
      <c r="Q493" s="144" t="str">
        <f t="shared" si="133"/>
        <v/>
      </c>
      <c r="R493" s="144" t="str">
        <f t="shared" si="134"/>
        <v/>
      </c>
      <c r="S493" s="144" t="str">
        <f t="shared" si="141"/>
        <v/>
      </c>
      <c r="T493" s="124" t="str">
        <f t="shared" si="135"/>
        <v/>
      </c>
      <c r="AC493" s="143" t="s">
        <v>66</v>
      </c>
      <c r="AD493" s="119" t="s">
        <v>66</v>
      </c>
      <c r="AE493" s="124" t="str">
        <f t="shared" si="142"/>
        <v/>
      </c>
      <c r="AF493" s="144" t="s">
        <v>66</v>
      </c>
      <c r="AG493" s="144" t="s">
        <v>66</v>
      </c>
      <c r="AH493" s="144" t="s">
        <v>66</v>
      </c>
      <c r="AI493" s="124" t="s">
        <v>66</v>
      </c>
    </row>
    <row r="494" spans="1:35" x14ac:dyDescent="0.25">
      <c r="A494" s="70" t="str">
        <f t="shared" si="136"/>
        <v/>
      </c>
      <c r="B494" s="71" t="str">
        <f t="shared" si="144"/>
        <v/>
      </c>
      <c r="C494" s="67" t="str">
        <f t="shared" si="137"/>
        <v/>
      </c>
      <c r="D494" s="72" t="str">
        <f t="shared" si="130"/>
        <v/>
      </c>
      <c r="E494" s="72" t="str">
        <f t="shared" si="131"/>
        <v/>
      </c>
      <c r="F494" s="72" t="str">
        <f t="shared" si="138"/>
        <v/>
      </c>
      <c r="G494" s="67" t="str">
        <f t="shared" si="132"/>
        <v/>
      </c>
      <c r="N494" s="143" t="str">
        <f t="shared" si="139"/>
        <v/>
      </c>
      <c r="O494" s="119" t="str">
        <f t="shared" si="143"/>
        <v/>
      </c>
      <c r="P494" s="124" t="str">
        <f t="shared" si="140"/>
        <v/>
      </c>
      <c r="Q494" s="144" t="str">
        <f t="shared" si="133"/>
        <v/>
      </c>
      <c r="R494" s="144" t="str">
        <f t="shared" si="134"/>
        <v/>
      </c>
      <c r="S494" s="144" t="str">
        <f t="shared" si="141"/>
        <v/>
      </c>
      <c r="T494" s="124" t="str">
        <f t="shared" si="135"/>
        <v/>
      </c>
      <c r="AC494" s="143" t="s">
        <v>66</v>
      </c>
      <c r="AD494" s="119" t="s">
        <v>66</v>
      </c>
      <c r="AE494" s="124" t="str">
        <f t="shared" si="142"/>
        <v/>
      </c>
      <c r="AF494" s="144" t="s">
        <v>66</v>
      </c>
      <c r="AG494" s="144" t="s">
        <v>66</v>
      </c>
      <c r="AH494" s="144" t="s">
        <v>66</v>
      </c>
      <c r="AI494" s="124" t="s">
        <v>66</v>
      </c>
    </row>
    <row r="495" spans="1:35" x14ac:dyDescent="0.25">
      <c r="A495" s="70" t="str">
        <f t="shared" si="136"/>
        <v/>
      </c>
      <c r="B495" s="71" t="str">
        <f t="shared" si="144"/>
        <v/>
      </c>
      <c r="C495" s="67" t="str">
        <f t="shared" si="137"/>
        <v/>
      </c>
      <c r="D495" s="72" t="str">
        <f t="shared" si="130"/>
        <v/>
      </c>
      <c r="E495" s="72" t="str">
        <f t="shared" si="131"/>
        <v/>
      </c>
      <c r="F495" s="72" t="str">
        <f t="shared" si="138"/>
        <v/>
      </c>
      <c r="G495" s="67" t="str">
        <f t="shared" si="132"/>
        <v/>
      </c>
      <c r="N495" s="143" t="str">
        <f t="shared" si="139"/>
        <v/>
      </c>
      <c r="O495" s="119" t="str">
        <f t="shared" si="143"/>
        <v/>
      </c>
      <c r="P495" s="124" t="str">
        <f t="shared" si="140"/>
        <v/>
      </c>
      <c r="Q495" s="144" t="str">
        <f t="shared" si="133"/>
        <v/>
      </c>
      <c r="R495" s="144" t="str">
        <f t="shared" si="134"/>
        <v/>
      </c>
      <c r="S495" s="144" t="str">
        <f t="shared" si="141"/>
        <v/>
      </c>
      <c r="T495" s="124" t="str">
        <f t="shared" si="135"/>
        <v/>
      </c>
      <c r="AC495" s="143" t="s">
        <v>66</v>
      </c>
      <c r="AD495" s="119" t="s">
        <v>66</v>
      </c>
      <c r="AE495" s="124" t="str">
        <f t="shared" si="142"/>
        <v/>
      </c>
      <c r="AF495" s="144" t="s">
        <v>66</v>
      </c>
      <c r="AG495" s="144" t="s">
        <v>66</v>
      </c>
      <c r="AH495" s="144" t="s">
        <v>66</v>
      </c>
      <c r="AI495" s="124" t="s">
        <v>66</v>
      </c>
    </row>
    <row r="496" spans="1:35" x14ac:dyDescent="0.25">
      <c r="A496" s="70" t="str">
        <f t="shared" si="136"/>
        <v/>
      </c>
      <c r="B496" s="71" t="str">
        <f t="shared" si="144"/>
        <v/>
      </c>
      <c r="C496" s="67" t="str">
        <f t="shared" si="137"/>
        <v/>
      </c>
      <c r="D496" s="72" t="str">
        <f t="shared" si="130"/>
        <v/>
      </c>
      <c r="E496" s="72" t="str">
        <f t="shared" si="131"/>
        <v/>
      </c>
      <c r="F496" s="72" t="str">
        <f t="shared" si="138"/>
        <v/>
      </c>
      <c r="G496" s="67" t="str">
        <f t="shared" si="132"/>
        <v/>
      </c>
      <c r="N496" s="143" t="str">
        <f t="shared" si="139"/>
        <v/>
      </c>
      <c r="O496" s="119" t="str">
        <f t="shared" si="143"/>
        <v/>
      </c>
      <c r="P496" s="124" t="str">
        <f t="shared" si="140"/>
        <v/>
      </c>
      <c r="Q496" s="144" t="str">
        <f t="shared" si="133"/>
        <v/>
      </c>
      <c r="R496" s="144" t="str">
        <f t="shared" si="134"/>
        <v/>
      </c>
      <c r="S496" s="144" t="str">
        <f t="shared" si="141"/>
        <v/>
      </c>
      <c r="T496" s="124" t="str">
        <f t="shared" si="135"/>
        <v/>
      </c>
      <c r="AC496" s="143" t="s">
        <v>66</v>
      </c>
      <c r="AD496" s="119" t="s">
        <v>66</v>
      </c>
      <c r="AE496" s="124" t="str">
        <f t="shared" si="142"/>
        <v/>
      </c>
      <c r="AF496" s="144" t="s">
        <v>66</v>
      </c>
      <c r="AG496" s="144" t="s">
        <v>66</v>
      </c>
      <c r="AH496" s="144" t="s">
        <v>66</v>
      </c>
      <c r="AI496" s="124" t="s">
        <v>66</v>
      </c>
    </row>
    <row r="497" spans="1:35" x14ac:dyDescent="0.25">
      <c r="A497" s="70" t="str">
        <f t="shared" si="136"/>
        <v/>
      </c>
      <c r="B497" s="71" t="str">
        <f t="shared" si="144"/>
        <v/>
      </c>
      <c r="C497" s="67" t="str">
        <f t="shared" si="137"/>
        <v/>
      </c>
      <c r="D497" s="72" t="str">
        <f t="shared" si="130"/>
        <v/>
      </c>
      <c r="E497" s="72" t="str">
        <f t="shared" si="131"/>
        <v/>
      </c>
      <c r="F497" s="72" t="str">
        <f t="shared" si="138"/>
        <v/>
      </c>
      <c r="G497" s="67" t="str">
        <f t="shared" si="132"/>
        <v/>
      </c>
      <c r="N497" s="143" t="str">
        <f t="shared" si="139"/>
        <v/>
      </c>
      <c r="O497" s="119" t="str">
        <f t="shared" si="143"/>
        <v/>
      </c>
      <c r="P497" s="124" t="str">
        <f t="shared" si="140"/>
        <v/>
      </c>
      <c r="Q497" s="144" t="str">
        <f t="shared" si="133"/>
        <v/>
      </c>
      <c r="R497" s="144" t="str">
        <f t="shared" si="134"/>
        <v/>
      </c>
      <c r="S497" s="144" t="str">
        <f t="shared" si="141"/>
        <v/>
      </c>
      <c r="T497" s="124" t="str">
        <f t="shared" si="135"/>
        <v/>
      </c>
      <c r="AC497" s="143" t="s">
        <v>66</v>
      </c>
      <c r="AD497" s="119" t="s">
        <v>66</v>
      </c>
      <c r="AE497" s="124" t="str">
        <f t="shared" si="142"/>
        <v/>
      </c>
      <c r="AF497" s="144" t="s">
        <v>66</v>
      </c>
      <c r="AG497" s="144" t="s">
        <v>66</v>
      </c>
      <c r="AH497" s="144" t="s">
        <v>66</v>
      </c>
      <c r="AI497" s="124" t="s">
        <v>66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6916-E4C2-4B72-916F-1B30BE239575}">
  <dimension ref="A1:P143"/>
  <sheetViews>
    <sheetView workbookViewId="0">
      <selection activeCell="J13" sqref="J12:J13"/>
    </sheetView>
  </sheetViews>
  <sheetFormatPr defaultRowHeight="15" x14ac:dyDescent="0.25"/>
  <cols>
    <col min="1" max="1" width="9.140625" style="68" customWidth="1"/>
    <col min="2" max="2" width="7.85546875" style="68" customWidth="1"/>
    <col min="3" max="3" width="14.7109375" style="68" customWidth="1"/>
    <col min="4" max="4" width="14.28515625" style="68" customWidth="1"/>
    <col min="5" max="6" width="14.7109375" style="68" customWidth="1"/>
    <col min="7" max="7" width="14.7109375" style="74" customWidth="1"/>
    <col min="8" max="257" width="9.140625" style="68" customWidth="1"/>
    <col min="258" max="258" width="7.85546875" style="68" customWidth="1"/>
    <col min="259" max="259" width="14.7109375" style="68" customWidth="1"/>
    <col min="260" max="260" width="14.28515625" style="68" customWidth="1"/>
    <col min="261" max="263" width="14.7109375" style="68" customWidth="1"/>
    <col min="264" max="513" width="9.140625" style="68" customWidth="1"/>
    <col min="514" max="514" width="7.85546875" style="68" customWidth="1"/>
    <col min="515" max="515" width="14.7109375" style="68" customWidth="1"/>
    <col min="516" max="516" width="14.28515625" style="68" customWidth="1"/>
    <col min="517" max="519" width="14.7109375" style="68" customWidth="1"/>
    <col min="520" max="769" width="9.140625" style="68" customWidth="1"/>
    <col min="770" max="770" width="7.85546875" style="68" customWidth="1"/>
    <col min="771" max="771" width="14.7109375" style="68" customWidth="1"/>
    <col min="772" max="772" width="14.28515625" style="68" customWidth="1"/>
    <col min="773" max="775" width="14.7109375" style="68" customWidth="1"/>
    <col min="776" max="1025" width="9.140625" style="68" customWidth="1"/>
    <col min="1026" max="1026" width="7.85546875" style="68" customWidth="1"/>
    <col min="1027" max="1027" width="14.7109375" style="68" customWidth="1"/>
    <col min="1028" max="1028" width="14.28515625" style="68" customWidth="1"/>
    <col min="1029" max="1031" width="14.7109375" style="68" customWidth="1"/>
    <col min="1032" max="1281" width="9.140625" style="68" customWidth="1"/>
    <col min="1282" max="1282" width="7.85546875" style="68" customWidth="1"/>
    <col min="1283" max="1283" width="14.7109375" style="68" customWidth="1"/>
    <col min="1284" max="1284" width="14.28515625" style="68" customWidth="1"/>
    <col min="1285" max="1287" width="14.7109375" style="68" customWidth="1"/>
    <col min="1288" max="1537" width="9.140625" style="68" customWidth="1"/>
    <col min="1538" max="1538" width="7.85546875" style="68" customWidth="1"/>
    <col min="1539" max="1539" width="14.7109375" style="68" customWidth="1"/>
    <col min="1540" max="1540" width="14.28515625" style="68" customWidth="1"/>
    <col min="1541" max="1543" width="14.7109375" style="68" customWidth="1"/>
    <col min="1544" max="1793" width="9.140625" style="68" customWidth="1"/>
    <col min="1794" max="1794" width="7.85546875" style="68" customWidth="1"/>
    <col min="1795" max="1795" width="14.7109375" style="68" customWidth="1"/>
    <col min="1796" max="1796" width="14.28515625" style="68" customWidth="1"/>
    <col min="1797" max="1799" width="14.7109375" style="68" customWidth="1"/>
    <col min="1800" max="2049" width="9.140625" style="68" customWidth="1"/>
    <col min="2050" max="2050" width="7.85546875" style="68" customWidth="1"/>
    <col min="2051" max="2051" width="14.7109375" style="68" customWidth="1"/>
    <col min="2052" max="2052" width="14.28515625" style="68" customWidth="1"/>
    <col min="2053" max="2055" width="14.7109375" style="68" customWidth="1"/>
    <col min="2056" max="2305" width="9.140625" style="68" customWidth="1"/>
    <col min="2306" max="2306" width="7.85546875" style="68" customWidth="1"/>
    <col min="2307" max="2307" width="14.7109375" style="68" customWidth="1"/>
    <col min="2308" max="2308" width="14.28515625" style="68" customWidth="1"/>
    <col min="2309" max="2311" width="14.7109375" style="68" customWidth="1"/>
    <col min="2312" max="2561" width="9.140625" style="68" customWidth="1"/>
    <col min="2562" max="2562" width="7.85546875" style="68" customWidth="1"/>
    <col min="2563" max="2563" width="14.7109375" style="68" customWidth="1"/>
    <col min="2564" max="2564" width="14.28515625" style="68" customWidth="1"/>
    <col min="2565" max="2567" width="14.7109375" style="68" customWidth="1"/>
    <col min="2568" max="2817" width="9.140625" style="68" customWidth="1"/>
    <col min="2818" max="2818" width="7.85546875" style="68" customWidth="1"/>
    <col min="2819" max="2819" width="14.7109375" style="68" customWidth="1"/>
    <col min="2820" max="2820" width="14.28515625" style="68" customWidth="1"/>
    <col min="2821" max="2823" width="14.7109375" style="68" customWidth="1"/>
    <col min="2824" max="3073" width="9.140625" style="68" customWidth="1"/>
    <col min="3074" max="3074" width="7.85546875" style="68" customWidth="1"/>
    <col min="3075" max="3075" width="14.7109375" style="68" customWidth="1"/>
    <col min="3076" max="3076" width="14.28515625" style="68" customWidth="1"/>
    <col min="3077" max="3079" width="14.7109375" style="68" customWidth="1"/>
    <col min="3080" max="3329" width="9.140625" style="68" customWidth="1"/>
    <col min="3330" max="3330" width="7.85546875" style="68" customWidth="1"/>
    <col min="3331" max="3331" width="14.7109375" style="68" customWidth="1"/>
    <col min="3332" max="3332" width="14.28515625" style="68" customWidth="1"/>
    <col min="3333" max="3335" width="14.7109375" style="68" customWidth="1"/>
    <col min="3336" max="3585" width="9.140625" style="68" customWidth="1"/>
    <col min="3586" max="3586" width="7.85546875" style="68" customWidth="1"/>
    <col min="3587" max="3587" width="14.7109375" style="68" customWidth="1"/>
    <col min="3588" max="3588" width="14.28515625" style="68" customWidth="1"/>
    <col min="3589" max="3591" width="14.7109375" style="68" customWidth="1"/>
    <col min="3592" max="3841" width="9.140625" style="68" customWidth="1"/>
    <col min="3842" max="3842" width="7.85546875" style="68" customWidth="1"/>
    <col min="3843" max="3843" width="14.7109375" style="68" customWidth="1"/>
    <col min="3844" max="3844" width="14.28515625" style="68" customWidth="1"/>
    <col min="3845" max="3847" width="14.7109375" style="68" customWidth="1"/>
    <col min="3848" max="4097" width="9.140625" style="68" customWidth="1"/>
    <col min="4098" max="4098" width="7.85546875" style="68" customWidth="1"/>
    <col min="4099" max="4099" width="14.7109375" style="68" customWidth="1"/>
    <col min="4100" max="4100" width="14.28515625" style="68" customWidth="1"/>
    <col min="4101" max="4103" width="14.7109375" style="68" customWidth="1"/>
    <col min="4104" max="4353" width="9.140625" style="68" customWidth="1"/>
    <col min="4354" max="4354" width="7.85546875" style="68" customWidth="1"/>
    <col min="4355" max="4355" width="14.7109375" style="68" customWidth="1"/>
    <col min="4356" max="4356" width="14.28515625" style="68" customWidth="1"/>
    <col min="4357" max="4359" width="14.7109375" style="68" customWidth="1"/>
    <col min="4360" max="4609" width="9.140625" style="68" customWidth="1"/>
    <col min="4610" max="4610" width="7.85546875" style="68" customWidth="1"/>
    <col min="4611" max="4611" width="14.7109375" style="68" customWidth="1"/>
    <col min="4612" max="4612" width="14.28515625" style="68" customWidth="1"/>
    <col min="4613" max="4615" width="14.7109375" style="68" customWidth="1"/>
    <col min="4616" max="4865" width="9.140625" style="68" customWidth="1"/>
    <col min="4866" max="4866" width="7.85546875" style="68" customWidth="1"/>
    <col min="4867" max="4867" width="14.7109375" style="68" customWidth="1"/>
    <col min="4868" max="4868" width="14.28515625" style="68" customWidth="1"/>
    <col min="4869" max="4871" width="14.7109375" style="68" customWidth="1"/>
    <col min="4872" max="5121" width="9.140625" style="68" customWidth="1"/>
    <col min="5122" max="5122" width="7.85546875" style="68" customWidth="1"/>
    <col min="5123" max="5123" width="14.7109375" style="68" customWidth="1"/>
    <col min="5124" max="5124" width="14.28515625" style="68" customWidth="1"/>
    <col min="5125" max="5127" width="14.7109375" style="68" customWidth="1"/>
    <col min="5128" max="5377" width="9.140625" style="68" customWidth="1"/>
    <col min="5378" max="5378" width="7.85546875" style="68" customWidth="1"/>
    <col min="5379" max="5379" width="14.7109375" style="68" customWidth="1"/>
    <col min="5380" max="5380" width="14.28515625" style="68" customWidth="1"/>
    <col min="5381" max="5383" width="14.7109375" style="68" customWidth="1"/>
    <col min="5384" max="5633" width="9.140625" style="68" customWidth="1"/>
    <col min="5634" max="5634" width="7.85546875" style="68" customWidth="1"/>
    <col min="5635" max="5635" width="14.7109375" style="68" customWidth="1"/>
    <col min="5636" max="5636" width="14.28515625" style="68" customWidth="1"/>
    <col min="5637" max="5639" width="14.7109375" style="68" customWidth="1"/>
    <col min="5640" max="5889" width="9.140625" style="68" customWidth="1"/>
    <col min="5890" max="5890" width="7.85546875" style="68" customWidth="1"/>
    <col min="5891" max="5891" width="14.7109375" style="68" customWidth="1"/>
    <col min="5892" max="5892" width="14.28515625" style="68" customWidth="1"/>
    <col min="5893" max="5895" width="14.7109375" style="68" customWidth="1"/>
    <col min="5896" max="6145" width="9.140625" style="68" customWidth="1"/>
    <col min="6146" max="6146" width="7.85546875" style="68" customWidth="1"/>
    <col min="6147" max="6147" width="14.7109375" style="68" customWidth="1"/>
    <col min="6148" max="6148" width="14.28515625" style="68" customWidth="1"/>
    <col min="6149" max="6151" width="14.7109375" style="68" customWidth="1"/>
    <col min="6152" max="6401" width="9.140625" style="68" customWidth="1"/>
    <col min="6402" max="6402" width="7.85546875" style="68" customWidth="1"/>
    <col min="6403" max="6403" width="14.7109375" style="68" customWidth="1"/>
    <col min="6404" max="6404" width="14.28515625" style="68" customWidth="1"/>
    <col min="6405" max="6407" width="14.7109375" style="68" customWidth="1"/>
    <col min="6408" max="6657" width="9.140625" style="68" customWidth="1"/>
    <col min="6658" max="6658" width="7.85546875" style="68" customWidth="1"/>
    <col min="6659" max="6659" width="14.7109375" style="68" customWidth="1"/>
    <col min="6660" max="6660" width="14.28515625" style="68" customWidth="1"/>
    <col min="6661" max="6663" width="14.7109375" style="68" customWidth="1"/>
    <col min="6664" max="6913" width="9.140625" style="68" customWidth="1"/>
    <col min="6914" max="6914" width="7.85546875" style="68" customWidth="1"/>
    <col min="6915" max="6915" width="14.7109375" style="68" customWidth="1"/>
    <col min="6916" max="6916" width="14.28515625" style="68" customWidth="1"/>
    <col min="6917" max="6919" width="14.7109375" style="68" customWidth="1"/>
    <col min="6920" max="7169" width="9.140625" style="68" customWidth="1"/>
    <col min="7170" max="7170" width="7.85546875" style="68" customWidth="1"/>
    <col min="7171" max="7171" width="14.7109375" style="68" customWidth="1"/>
    <col min="7172" max="7172" width="14.28515625" style="68" customWidth="1"/>
    <col min="7173" max="7175" width="14.7109375" style="68" customWidth="1"/>
    <col min="7176" max="7425" width="9.140625" style="68" customWidth="1"/>
    <col min="7426" max="7426" width="7.85546875" style="68" customWidth="1"/>
    <col min="7427" max="7427" width="14.7109375" style="68" customWidth="1"/>
    <col min="7428" max="7428" width="14.28515625" style="68" customWidth="1"/>
    <col min="7429" max="7431" width="14.7109375" style="68" customWidth="1"/>
    <col min="7432" max="7681" width="9.140625" style="68" customWidth="1"/>
    <col min="7682" max="7682" width="7.85546875" style="68" customWidth="1"/>
    <col min="7683" max="7683" width="14.7109375" style="68" customWidth="1"/>
    <col min="7684" max="7684" width="14.28515625" style="68" customWidth="1"/>
    <col min="7685" max="7687" width="14.7109375" style="68" customWidth="1"/>
    <col min="7688" max="7937" width="9.140625" style="68" customWidth="1"/>
    <col min="7938" max="7938" width="7.85546875" style="68" customWidth="1"/>
    <col min="7939" max="7939" width="14.7109375" style="68" customWidth="1"/>
    <col min="7940" max="7940" width="14.28515625" style="68" customWidth="1"/>
    <col min="7941" max="7943" width="14.7109375" style="68" customWidth="1"/>
    <col min="7944" max="8193" width="9.140625" style="68" customWidth="1"/>
    <col min="8194" max="8194" width="7.85546875" style="68" customWidth="1"/>
    <col min="8195" max="8195" width="14.7109375" style="68" customWidth="1"/>
    <col min="8196" max="8196" width="14.28515625" style="68" customWidth="1"/>
    <col min="8197" max="8199" width="14.7109375" style="68" customWidth="1"/>
    <col min="8200" max="8449" width="9.140625" style="68" customWidth="1"/>
    <col min="8450" max="8450" width="7.85546875" style="68" customWidth="1"/>
    <col min="8451" max="8451" width="14.7109375" style="68" customWidth="1"/>
    <col min="8452" max="8452" width="14.28515625" style="68" customWidth="1"/>
    <col min="8453" max="8455" width="14.7109375" style="68" customWidth="1"/>
    <col min="8456" max="8705" width="9.140625" style="68" customWidth="1"/>
    <col min="8706" max="8706" width="7.85546875" style="68" customWidth="1"/>
    <col min="8707" max="8707" width="14.7109375" style="68" customWidth="1"/>
    <col min="8708" max="8708" width="14.28515625" style="68" customWidth="1"/>
    <col min="8709" max="8711" width="14.7109375" style="68" customWidth="1"/>
    <col min="8712" max="8961" width="9.140625" style="68" customWidth="1"/>
    <col min="8962" max="8962" width="7.85546875" style="68" customWidth="1"/>
    <col min="8963" max="8963" width="14.7109375" style="68" customWidth="1"/>
    <col min="8964" max="8964" width="14.28515625" style="68" customWidth="1"/>
    <col min="8965" max="8967" width="14.7109375" style="68" customWidth="1"/>
    <col min="8968" max="9217" width="9.140625" style="68" customWidth="1"/>
    <col min="9218" max="9218" width="7.85546875" style="68" customWidth="1"/>
    <col min="9219" max="9219" width="14.7109375" style="68" customWidth="1"/>
    <col min="9220" max="9220" width="14.28515625" style="68" customWidth="1"/>
    <col min="9221" max="9223" width="14.7109375" style="68" customWidth="1"/>
    <col min="9224" max="9473" width="9.140625" style="68" customWidth="1"/>
    <col min="9474" max="9474" width="7.85546875" style="68" customWidth="1"/>
    <col min="9475" max="9475" width="14.7109375" style="68" customWidth="1"/>
    <col min="9476" max="9476" width="14.28515625" style="68" customWidth="1"/>
    <col min="9477" max="9479" width="14.7109375" style="68" customWidth="1"/>
    <col min="9480" max="9729" width="9.140625" style="68" customWidth="1"/>
    <col min="9730" max="9730" width="7.85546875" style="68" customWidth="1"/>
    <col min="9731" max="9731" width="14.7109375" style="68" customWidth="1"/>
    <col min="9732" max="9732" width="14.28515625" style="68" customWidth="1"/>
    <col min="9733" max="9735" width="14.7109375" style="68" customWidth="1"/>
    <col min="9736" max="9985" width="9.140625" style="68" customWidth="1"/>
    <col min="9986" max="9986" width="7.85546875" style="68" customWidth="1"/>
    <col min="9987" max="9987" width="14.7109375" style="68" customWidth="1"/>
    <col min="9988" max="9988" width="14.28515625" style="68" customWidth="1"/>
    <col min="9989" max="9991" width="14.7109375" style="68" customWidth="1"/>
    <col min="9992" max="10241" width="9.140625" style="68" customWidth="1"/>
    <col min="10242" max="10242" width="7.85546875" style="68" customWidth="1"/>
    <col min="10243" max="10243" width="14.7109375" style="68" customWidth="1"/>
    <col min="10244" max="10244" width="14.28515625" style="68" customWidth="1"/>
    <col min="10245" max="10247" width="14.7109375" style="68" customWidth="1"/>
    <col min="10248" max="10497" width="9.140625" style="68" customWidth="1"/>
    <col min="10498" max="10498" width="7.85546875" style="68" customWidth="1"/>
    <col min="10499" max="10499" width="14.7109375" style="68" customWidth="1"/>
    <col min="10500" max="10500" width="14.28515625" style="68" customWidth="1"/>
    <col min="10501" max="10503" width="14.7109375" style="68" customWidth="1"/>
    <col min="10504" max="10753" width="9.140625" style="68" customWidth="1"/>
    <col min="10754" max="10754" width="7.85546875" style="68" customWidth="1"/>
    <col min="10755" max="10755" width="14.7109375" style="68" customWidth="1"/>
    <col min="10756" max="10756" width="14.28515625" style="68" customWidth="1"/>
    <col min="10757" max="10759" width="14.7109375" style="68" customWidth="1"/>
    <col min="10760" max="11009" width="9.140625" style="68" customWidth="1"/>
    <col min="11010" max="11010" width="7.85546875" style="68" customWidth="1"/>
    <col min="11011" max="11011" width="14.7109375" style="68" customWidth="1"/>
    <col min="11012" max="11012" width="14.28515625" style="68" customWidth="1"/>
    <col min="11013" max="11015" width="14.7109375" style="68" customWidth="1"/>
    <col min="11016" max="11265" width="9.140625" style="68" customWidth="1"/>
    <col min="11266" max="11266" width="7.85546875" style="68" customWidth="1"/>
    <col min="11267" max="11267" width="14.7109375" style="68" customWidth="1"/>
    <col min="11268" max="11268" width="14.28515625" style="68" customWidth="1"/>
    <col min="11269" max="11271" width="14.7109375" style="68" customWidth="1"/>
    <col min="11272" max="11521" width="9.140625" style="68" customWidth="1"/>
    <col min="11522" max="11522" width="7.85546875" style="68" customWidth="1"/>
    <col min="11523" max="11523" width="14.7109375" style="68" customWidth="1"/>
    <col min="11524" max="11524" width="14.28515625" style="68" customWidth="1"/>
    <col min="11525" max="11527" width="14.7109375" style="68" customWidth="1"/>
    <col min="11528" max="11777" width="9.140625" style="68" customWidth="1"/>
    <col min="11778" max="11778" width="7.85546875" style="68" customWidth="1"/>
    <col min="11779" max="11779" width="14.7109375" style="68" customWidth="1"/>
    <col min="11780" max="11780" width="14.28515625" style="68" customWidth="1"/>
    <col min="11781" max="11783" width="14.7109375" style="68" customWidth="1"/>
    <col min="11784" max="12033" width="9.140625" style="68" customWidth="1"/>
    <col min="12034" max="12034" width="7.85546875" style="68" customWidth="1"/>
    <col min="12035" max="12035" width="14.7109375" style="68" customWidth="1"/>
    <col min="12036" max="12036" width="14.28515625" style="68" customWidth="1"/>
    <col min="12037" max="12039" width="14.7109375" style="68" customWidth="1"/>
    <col min="12040" max="12289" width="9.140625" style="68" customWidth="1"/>
    <col min="12290" max="12290" width="7.85546875" style="68" customWidth="1"/>
    <col min="12291" max="12291" width="14.7109375" style="68" customWidth="1"/>
    <col min="12292" max="12292" width="14.28515625" style="68" customWidth="1"/>
    <col min="12293" max="12295" width="14.7109375" style="68" customWidth="1"/>
    <col min="12296" max="12545" width="9.140625" style="68" customWidth="1"/>
    <col min="12546" max="12546" width="7.85546875" style="68" customWidth="1"/>
    <col min="12547" max="12547" width="14.7109375" style="68" customWidth="1"/>
    <col min="12548" max="12548" width="14.28515625" style="68" customWidth="1"/>
    <col min="12549" max="12551" width="14.7109375" style="68" customWidth="1"/>
    <col min="12552" max="12801" width="9.140625" style="68" customWidth="1"/>
    <col min="12802" max="12802" width="7.85546875" style="68" customWidth="1"/>
    <col min="12803" max="12803" width="14.7109375" style="68" customWidth="1"/>
    <col min="12804" max="12804" width="14.28515625" style="68" customWidth="1"/>
    <col min="12805" max="12807" width="14.7109375" style="68" customWidth="1"/>
    <col min="12808" max="13057" width="9.140625" style="68" customWidth="1"/>
    <col min="13058" max="13058" width="7.85546875" style="68" customWidth="1"/>
    <col min="13059" max="13059" width="14.7109375" style="68" customWidth="1"/>
    <col min="13060" max="13060" width="14.28515625" style="68" customWidth="1"/>
    <col min="13061" max="13063" width="14.7109375" style="68" customWidth="1"/>
    <col min="13064" max="13313" width="9.140625" style="68" customWidth="1"/>
    <col min="13314" max="13314" width="7.85546875" style="68" customWidth="1"/>
    <col min="13315" max="13315" width="14.7109375" style="68" customWidth="1"/>
    <col min="13316" max="13316" width="14.28515625" style="68" customWidth="1"/>
    <col min="13317" max="13319" width="14.7109375" style="68" customWidth="1"/>
    <col min="13320" max="13569" width="9.140625" style="68" customWidth="1"/>
    <col min="13570" max="13570" width="7.85546875" style="68" customWidth="1"/>
    <col min="13571" max="13571" width="14.7109375" style="68" customWidth="1"/>
    <col min="13572" max="13572" width="14.28515625" style="68" customWidth="1"/>
    <col min="13573" max="13575" width="14.7109375" style="68" customWidth="1"/>
    <col min="13576" max="13825" width="9.140625" style="68" customWidth="1"/>
    <col min="13826" max="13826" width="7.85546875" style="68" customWidth="1"/>
    <col min="13827" max="13827" width="14.7109375" style="68" customWidth="1"/>
    <col min="13828" max="13828" width="14.28515625" style="68" customWidth="1"/>
    <col min="13829" max="13831" width="14.7109375" style="68" customWidth="1"/>
    <col min="13832" max="14081" width="9.140625" style="68" customWidth="1"/>
    <col min="14082" max="14082" width="7.85546875" style="68" customWidth="1"/>
    <col min="14083" max="14083" width="14.7109375" style="68" customWidth="1"/>
    <col min="14084" max="14084" width="14.28515625" style="68" customWidth="1"/>
    <col min="14085" max="14087" width="14.7109375" style="68" customWidth="1"/>
    <col min="14088" max="14337" width="9.140625" style="68" customWidth="1"/>
    <col min="14338" max="14338" width="7.85546875" style="68" customWidth="1"/>
    <col min="14339" max="14339" width="14.7109375" style="68" customWidth="1"/>
    <col min="14340" max="14340" width="14.28515625" style="68" customWidth="1"/>
    <col min="14341" max="14343" width="14.7109375" style="68" customWidth="1"/>
    <col min="14344" max="14593" width="9.140625" style="68" customWidth="1"/>
    <col min="14594" max="14594" width="7.85546875" style="68" customWidth="1"/>
    <col min="14595" max="14595" width="14.7109375" style="68" customWidth="1"/>
    <col min="14596" max="14596" width="14.28515625" style="68" customWidth="1"/>
    <col min="14597" max="14599" width="14.7109375" style="68" customWidth="1"/>
    <col min="14600" max="14849" width="9.140625" style="68" customWidth="1"/>
    <col min="14850" max="14850" width="7.85546875" style="68" customWidth="1"/>
    <col min="14851" max="14851" width="14.7109375" style="68" customWidth="1"/>
    <col min="14852" max="14852" width="14.28515625" style="68" customWidth="1"/>
    <col min="14853" max="14855" width="14.7109375" style="68" customWidth="1"/>
    <col min="14856" max="15105" width="9.140625" style="68" customWidth="1"/>
    <col min="15106" max="15106" width="7.85546875" style="68" customWidth="1"/>
    <col min="15107" max="15107" width="14.7109375" style="68" customWidth="1"/>
    <col min="15108" max="15108" width="14.28515625" style="68" customWidth="1"/>
    <col min="15109" max="15111" width="14.7109375" style="68" customWidth="1"/>
    <col min="15112" max="15361" width="9.140625" style="68" customWidth="1"/>
    <col min="15362" max="15362" width="7.85546875" style="68" customWidth="1"/>
    <col min="15363" max="15363" width="14.7109375" style="68" customWidth="1"/>
    <col min="15364" max="15364" width="14.28515625" style="68" customWidth="1"/>
    <col min="15365" max="15367" width="14.7109375" style="68" customWidth="1"/>
    <col min="15368" max="15617" width="9.140625" style="68" customWidth="1"/>
    <col min="15618" max="15618" width="7.85546875" style="68" customWidth="1"/>
    <col min="15619" max="15619" width="14.7109375" style="68" customWidth="1"/>
    <col min="15620" max="15620" width="14.28515625" style="68" customWidth="1"/>
    <col min="15621" max="15623" width="14.7109375" style="68" customWidth="1"/>
    <col min="15624" max="15873" width="9.140625" style="68" customWidth="1"/>
    <col min="15874" max="15874" width="7.85546875" style="68" customWidth="1"/>
    <col min="15875" max="15875" width="14.7109375" style="68" customWidth="1"/>
    <col min="15876" max="15876" width="14.28515625" style="68" customWidth="1"/>
    <col min="15877" max="15879" width="14.7109375" style="68" customWidth="1"/>
    <col min="15880" max="16129" width="9.140625" style="68" customWidth="1"/>
    <col min="16130" max="16130" width="7.85546875" style="68" customWidth="1"/>
    <col min="16131" max="16131" width="14.7109375" style="68" customWidth="1"/>
    <col min="16132" max="16132" width="14.28515625" style="68" customWidth="1"/>
    <col min="16133" max="16135" width="14.7109375" style="68" customWidth="1"/>
    <col min="16136" max="16384" width="9.140625" style="68" customWidth="1"/>
  </cols>
  <sheetData>
    <row r="1" spans="1:16" x14ac:dyDescent="0.25">
      <c r="A1" s="63"/>
      <c r="B1" s="63"/>
      <c r="C1" s="63"/>
      <c r="D1" s="63"/>
      <c r="E1" s="63"/>
      <c r="F1" s="63"/>
      <c r="G1" s="149"/>
    </row>
    <row r="2" spans="1:16" x14ac:dyDescent="0.25">
      <c r="A2" s="63"/>
      <c r="B2" s="63"/>
      <c r="C2" s="63"/>
      <c r="D2" s="63"/>
      <c r="E2" s="63"/>
      <c r="F2" s="65"/>
      <c r="G2" s="150"/>
    </row>
    <row r="3" spans="1:16" x14ac:dyDescent="0.25">
      <c r="A3" s="63"/>
      <c r="B3" s="63"/>
      <c r="C3" s="63"/>
      <c r="D3" s="63"/>
      <c r="E3" s="63"/>
      <c r="F3" s="65"/>
      <c r="G3" s="150"/>
    </row>
    <row r="4" spans="1:16" ht="21" customHeight="1" x14ac:dyDescent="0.35">
      <c r="A4" s="63"/>
      <c r="B4" s="151" t="s">
        <v>71</v>
      </c>
      <c r="C4" s="63"/>
      <c r="D4" s="63"/>
      <c r="E4" s="152"/>
      <c r="F4" s="67"/>
      <c r="G4" s="153"/>
      <c r="K4" s="74"/>
      <c r="L4" s="73"/>
    </row>
    <row r="5" spans="1:16" x14ac:dyDescent="0.25">
      <c r="A5" s="63"/>
      <c r="B5" s="63"/>
      <c r="C5" s="63"/>
      <c r="D5" s="63"/>
      <c r="E5" s="63"/>
      <c r="F5" s="67"/>
      <c r="G5" s="154"/>
      <c r="K5" s="125"/>
      <c r="L5" s="73"/>
    </row>
    <row r="6" spans="1:16" x14ac:dyDescent="0.25">
      <c r="A6" s="63"/>
      <c r="B6" s="155" t="s">
        <v>47</v>
      </c>
      <c r="C6" s="156"/>
      <c r="D6" s="157"/>
      <c r="E6" s="158">
        <v>45658</v>
      </c>
      <c r="F6" s="159"/>
      <c r="G6" s="154"/>
      <c r="K6" s="81"/>
      <c r="L6" s="81"/>
    </row>
    <row r="7" spans="1:16" x14ac:dyDescent="0.25">
      <c r="A7" s="63"/>
      <c r="B7" s="160" t="s">
        <v>48</v>
      </c>
      <c r="C7" s="71"/>
      <c r="E7" s="161">
        <f>IF(E8&lt;=3000, 12, IF(E8&lt;=5000, 24, IF(E8&lt;=15000, 36, IF(E8&lt;=25000, 48, 60))))</f>
        <v>36</v>
      </c>
      <c r="F7" s="162" t="s">
        <v>39</v>
      </c>
      <c r="G7" s="154"/>
      <c r="J7" s="163"/>
      <c r="K7" s="82"/>
      <c r="L7" s="82"/>
    </row>
    <row r="8" spans="1:16" x14ac:dyDescent="0.25">
      <c r="A8" s="63"/>
      <c r="B8" s="160" t="s">
        <v>52</v>
      </c>
      <c r="C8" s="71"/>
      <c r="D8" s="164">
        <f>E6-1</f>
        <v>45657</v>
      </c>
      <c r="E8" s="165">
        <v>10700.002247</v>
      </c>
      <c r="F8" s="162" t="s">
        <v>49</v>
      </c>
      <c r="G8" s="154"/>
      <c r="J8" s="163"/>
      <c r="K8" s="82"/>
      <c r="L8" s="82"/>
    </row>
    <row r="9" spans="1:16" x14ac:dyDescent="0.25">
      <c r="A9" s="63"/>
      <c r="B9" s="160" t="s">
        <v>53</v>
      </c>
      <c r="C9" s="71"/>
      <c r="D9" s="164">
        <f>EOMONTH(D8,E7)</f>
        <v>46752</v>
      </c>
      <c r="E9" s="165">
        <v>0</v>
      </c>
      <c r="F9" s="162" t="s">
        <v>49</v>
      </c>
      <c r="G9" s="154"/>
      <c r="J9" s="163"/>
      <c r="K9" s="82"/>
      <c r="L9" s="82"/>
    </row>
    <row r="10" spans="1:16" x14ac:dyDescent="0.25">
      <c r="A10" s="63"/>
      <c r="B10" s="160" t="s">
        <v>72</v>
      </c>
      <c r="C10" s="71"/>
      <c r="E10" s="166">
        <v>1</v>
      </c>
      <c r="F10" s="162"/>
      <c r="G10" s="154"/>
      <c r="J10" s="163"/>
      <c r="K10" s="83"/>
      <c r="L10" s="83"/>
    </row>
    <row r="11" spans="1:16" x14ac:dyDescent="0.25">
      <c r="A11" s="63"/>
      <c r="B11" s="167" t="s">
        <v>73</v>
      </c>
      <c r="C11" s="168"/>
      <c r="D11" s="169"/>
      <c r="E11" s="170">
        <v>5.8999999999999997E-2</v>
      </c>
      <c r="F11" s="171"/>
      <c r="G11" s="172"/>
      <c r="K11" s="82"/>
      <c r="L11" s="82"/>
      <c r="M11" s="83"/>
      <c r="P11" s="173"/>
    </row>
    <row r="12" spans="1:16" x14ac:dyDescent="0.25">
      <c r="A12" s="63"/>
      <c r="B12" s="161"/>
      <c r="C12" s="71"/>
      <c r="E12" s="174"/>
      <c r="F12" s="161"/>
      <c r="G12" s="172"/>
      <c r="K12" s="82"/>
      <c r="L12" s="82"/>
      <c r="M12" s="83"/>
    </row>
    <row r="13" spans="1:16" x14ac:dyDescent="0.25">
      <c r="G13" s="73"/>
      <c r="L13" s="82"/>
      <c r="M13" s="83"/>
    </row>
    <row r="14" spans="1:16" ht="15.75" customHeight="1" thickBot="1" x14ac:dyDescent="0.3">
      <c r="A14" s="69" t="s">
        <v>54</v>
      </c>
      <c r="B14" s="69" t="s">
        <v>55</v>
      </c>
      <c r="C14" s="69" t="s">
        <v>56</v>
      </c>
      <c r="D14" s="69" t="s">
        <v>57</v>
      </c>
      <c r="E14" s="69" t="s">
        <v>58</v>
      </c>
      <c r="F14" s="69" t="s">
        <v>59</v>
      </c>
      <c r="G14" s="175" t="s">
        <v>60</v>
      </c>
      <c r="K14" s="82"/>
      <c r="L14" s="82"/>
      <c r="M14" s="83"/>
    </row>
    <row r="15" spans="1:16" x14ac:dyDescent="0.25">
      <c r="A15" s="70">
        <f>IF(B15="","",E6)</f>
        <v>45658</v>
      </c>
      <c r="B15" s="71">
        <f>IF(E7&gt;0,1,"")</f>
        <v>1</v>
      </c>
      <c r="C15" s="67">
        <f>IF(B15="","",E8)</f>
        <v>10700.002247</v>
      </c>
      <c r="D15" s="72">
        <f t="shared" ref="D15:D78" si="0">IF(B15="","",IPMT($E$11/12,B15,$E$7,-$E$8,$E$9,0))</f>
        <v>52.608344381083334</v>
      </c>
      <c r="E15" s="72">
        <f t="shared" ref="E15:E78" si="1">IF(B15="","",PPMT($E$11/12,B15,$E$7,-$E$8,$E$9,0))</f>
        <v>272.42185642470895</v>
      </c>
      <c r="F15" s="72">
        <f t="shared" ref="F15:F78" si="2">IF(B15="","",SUM(D15:E15))</f>
        <v>325.03020080579228</v>
      </c>
      <c r="G15" s="67">
        <f t="shared" ref="G15:G78" si="3">IF(B15="","",SUM(C15)-SUM(E15))</f>
        <v>10427.580390575291</v>
      </c>
      <c r="K15" s="82"/>
      <c r="L15" s="82"/>
      <c r="M15" s="83"/>
    </row>
    <row r="16" spans="1:16" x14ac:dyDescent="0.25">
      <c r="A16" s="70">
        <f t="shared" ref="A16:A79" si="4">IF(B16="","",EDATE(A15,1))</f>
        <v>45689</v>
      </c>
      <c r="B16" s="71">
        <f t="shared" ref="B16:B79" si="5">IF(B15="","",IF(SUM(B15)+1&lt;=$E$7,SUM(B15)+1,""))</f>
        <v>2</v>
      </c>
      <c r="C16" s="67">
        <f t="shared" ref="C16:C79" si="6">IF(B16="","",G15)</f>
        <v>10427.580390575291</v>
      </c>
      <c r="D16" s="72">
        <f t="shared" si="0"/>
        <v>51.268936920328521</v>
      </c>
      <c r="E16" s="72">
        <f t="shared" si="1"/>
        <v>273.76126388546379</v>
      </c>
      <c r="F16" s="72">
        <f t="shared" si="2"/>
        <v>325.03020080579233</v>
      </c>
      <c r="G16" s="67">
        <f t="shared" si="3"/>
        <v>10153.819126689827</v>
      </c>
      <c r="K16" s="82"/>
      <c r="L16" s="82"/>
      <c r="M16" s="83"/>
    </row>
    <row r="17" spans="1:13" x14ac:dyDescent="0.25">
      <c r="A17" s="70">
        <f t="shared" si="4"/>
        <v>45717</v>
      </c>
      <c r="B17" s="71">
        <f t="shared" si="5"/>
        <v>3</v>
      </c>
      <c r="C17" s="67">
        <f t="shared" si="6"/>
        <v>10153.819126689827</v>
      </c>
      <c r="D17" s="72">
        <f t="shared" si="0"/>
        <v>49.92294403955831</v>
      </c>
      <c r="E17" s="72">
        <f t="shared" si="1"/>
        <v>275.107256766234</v>
      </c>
      <c r="F17" s="72">
        <f t="shared" si="2"/>
        <v>325.03020080579233</v>
      </c>
      <c r="G17" s="67">
        <f t="shared" si="3"/>
        <v>9878.7118699235925</v>
      </c>
      <c r="K17" s="82"/>
      <c r="L17" s="82"/>
      <c r="M17" s="83"/>
    </row>
    <row r="18" spans="1:13" x14ac:dyDescent="0.25">
      <c r="A18" s="70">
        <f t="shared" si="4"/>
        <v>45748</v>
      </c>
      <c r="B18" s="71">
        <f t="shared" si="5"/>
        <v>4</v>
      </c>
      <c r="C18" s="67">
        <f t="shared" si="6"/>
        <v>9878.7118699235925</v>
      </c>
      <c r="D18" s="72">
        <f t="shared" si="0"/>
        <v>48.57033336045766</v>
      </c>
      <c r="E18" s="72">
        <f t="shared" si="1"/>
        <v>276.45986744533462</v>
      </c>
      <c r="F18" s="72">
        <f t="shared" si="2"/>
        <v>325.03020080579228</v>
      </c>
      <c r="G18" s="67">
        <f t="shared" si="3"/>
        <v>9602.2520024782571</v>
      </c>
      <c r="K18" s="82"/>
      <c r="L18" s="82"/>
      <c r="M18" s="83"/>
    </row>
    <row r="19" spans="1:13" x14ac:dyDescent="0.25">
      <c r="A19" s="70">
        <f t="shared" si="4"/>
        <v>45778</v>
      </c>
      <c r="B19" s="71">
        <f t="shared" si="5"/>
        <v>5</v>
      </c>
      <c r="C19" s="67">
        <f t="shared" si="6"/>
        <v>9602.2520024782571</v>
      </c>
      <c r="D19" s="72">
        <f t="shared" si="0"/>
        <v>47.211072345518104</v>
      </c>
      <c r="E19" s="72">
        <f t="shared" si="1"/>
        <v>277.81912846027421</v>
      </c>
      <c r="F19" s="72">
        <f t="shared" si="2"/>
        <v>325.03020080579233</v>
      </c>
      <c r="G19" s="67">
        <f t="shared" si="3"/>
        <v>9324.4328740179826</v>
      </c>
      <c r="K19" s="82"/>
      <c r="L19" s="82"/>
      <c r="M19" s="83"/>
    </row>
    <row r="20" spans="1:13" x14ac:dyDescent="0.25">
      <c r="A20" s="70">
        <f t="shared" si="4"/>
        <v>45809</v>
      </c>
      <c r="B20" s="71">
        <f t="shared" si="5"/>
        <v>6</v>
      </c>
      <c r="C20" s="67">
        <f t="shared" si="6"/>
        <v>9324.4328740179826</v>
      </c>
      <c r="D20" s="72">
        <f t="shared" si="0"/>
        <v>45.84512829725508</v>
      </c>
      <c r="E20" s="72">
        <f t="shared" si="1"/>
        <v>279.18507250853725</v>
      </c>
      <c r="F20" s="72">
        <f t="shared" si="2"/>
        <v>325.03020080579233</v>
      </c>
      <c r="G20" s="67">
        <f t="shared" si="3"/>
        <v>9045.2478015094457</v>
      </c>
      <c r="K20" s="82"/>
      <c r="L20" s="82"/>
      <c r="M20" s="83"/>
    </row>
    <row r="21" spans="1:13" x14ac:dyDescent="0.25">
      <c r="A21" s="70">
        <f t="shared" si="4"/>
        <v>45839</v>
      </c>
      <c r="B21" s="71">
        <f t="shared" si="5"/>
        <v>7</v>
      </c>
      <c r="C21" s="67">
        <f t="shared" si="6"/>
        <v>9045.2478015094457</v>
      </c>
      <c r="D21" s="72">
        <f t="shared" si="0"/>
        <v>44.472468357421448</v>
      </c>
      <c r="E21" s="72">
        <f t="shared" si="1"/>
        <v>280.55773244837087</v>
      </c>
      <c r="F21" s="72">
        <f t="shared" si="2"/>
        <v>325.03020080579233</v>
      </c>
      <c r="G21" s="67">
        <f t="shared" si="3"/>
        <v>8764.6900690610746</v>
      </c>
      <c r="K21" s="82"/>
      <c r="L21" s="82"/>
      <c r="M21" s="83"/>
    </row>
    <row r="22" spans="1:13" x14ac:dyDescent="0.25">
      <c r="A22" s="70">
        <f t="shared" si="4"/>
        <v>45870</v>
      </c>
      <c r="B22" s="71">
        <f t="shared" si="5"/>
        <v>8</v>
      </c>
      <c r="C22" s="67">
        <f t="shared" si="6"/>
        <v>8764.6900690610746</v>
      </c>
      <c r="D22" s="72">
        <f t="shared" si="0"/>
        <v>43.09305950621696</v>
      </c>
      <c r="E22" s="72">
        <f t="shared" si="1"/>
        <v>281.93714129957539</v>
      </c>
      <c r="F22" s="72">
        <f t="shared" si="2"/>
        <v>325.03020080579233</v>
      </c>
      <c r="G22" s="67">
        <f t="shared" si="3"/>
        <v>8482.7529277614994</v>
      </c>
      <c r="K22" s="82"/>
      <c r="L22" s="82"/>
      <c r="M22" s="83"/>
    </row>
    <row r="23" spans="1:13" x14ac:dyDescent="0.25">
      <c r="A23" s="70">
        <f t="shared" si="4"/>
        <v>45901</v>
      </c>
      <c r="B23" s="71">
        <f t="shared" si="5"/>
        <v>9</v>
      </c>
      <c r="C23" s="67">
        <f t="shared" si="6"/>
        <v>8482.7529277614994</v>
      </c>
      <c r="D23" s="72">
        <f t="shared" si="0"/>
        <v>41.706868561494034</v>
      </c>
      <c r="E23" s="72">
        <f t="shared" si="1"/>
        <v>283.32333224429829</v>
      </c>
      <c r="F23" s="72">
        <f t="shared" si="2"/>
        <v>325.03020080579233</v>
      </c>
      <c r="G23" s="67">
        <f t="shared" si="3"/>
        <v>8199.429595517202</v>
      </c>
      <c r="K23" s="82"/>
      <c r="L23" s="82"/>
      <c r="M23" s="83"/>
    </row>
    <row r="24" spans="1:13" x14ac:dyDescent="0.25">
      <c r="A24" s="70">
        <f t="shared" si="4"/>
        <v>45931</v>
      </c>
      <c r="B24" s="71">
        <f t="shared" si="5"/>
        <v>10</v>
      </c>
      <c r="C24" s="67">
        <f t="shared" si="6"/>
        <v>8199.429595517202</v>
      </c>
      <c r="D24" s="72">
        <f t="shared" si="0"/>
        <v>40.313862177959571</v>
      </c>
      <c r="E24" s="72">
        <f t="shared" si="1"/>
        <v>284.71633862783278</v>
      </c>
      <c r="F24" s="72">
        <f t="shared" si="2"/>
        <v>325.03020080579233</v>
      </c>
      <c r="G24" s="67">
        <f t="shared" si="3"/>
        <v>7914.7132568893694</v>
      </c>
      <c r="K24" s="82"/>
      <c r="L24" s="82"/>
      <c r="M24" s="83"/>
    </row>
    <row r="25" spans="1:13" x14ac:dyDescent="0.25">
      <c r="A25" s="70">
        <f t="shared" si="4"/>
        <v>45962</v>
      </c>
      <c r="B25" s="71">
        <f t="shared" si="5"/>
        <v>11</v>
      </c>
      <c r="C25" s="67">
        <f t="shared" si="6"/>
        <v>7914.7132568893694</v>
      </c>
      <c r="D25" s="72">
        <f t="shared" si="0"/>
        <v>38.914006846372736</v>
      </c>
      <c r="E25" s="72">
        <f t="shared" si="1"/>
        <v>286.1161939594196</v>
      </c>
      <c r="F25" s="72">
        <f t="shared" si="2"/>
        <v>325.03020080579233</v>
      </c>
      <c r="G25" s="67">
        <f t="shared" si="3"/>
        <v>7628.59706292995</v>
      </c>
    </row>
    <row r="26" spans="1:13" x14ac:dyDescent="0.25">
      <c r="A26" s="70">
        <f t="shared" si="4"/>
        <v>45992</v>
      </c>
      <c r="B26" s="71">
        <f t="shared" si="5"/>
        <v>12</v>
      </c>
      <c r="C26" s="67">
        <f t="shared" si="6"/>
        <v>7628.59706292995</v>
      </c>
      <c r="D26" s="72">
        <f t="shared" si="0"/>
        <v>37.507268892738921</v>
      </c>
      <c r="E26" s="72">
        <f t="shared" si="1"/>
        <v>287.52293191305341</v>
      </c>
      <c r="F26" s="72">
        <f t="shared" si="2"/>
        <v>325.03020080579233</v>
      </c>
      <c r="G26" s="67">
        <f t="shared" si="3"/>
        <v>7341.0741310168969</v>
      </c>
    </row>
    <row r="27" spans="1:13" x14ac:dyDescent="0.25">
      <c r="A27" s="70">
        <f t="shared" si="4"/>
        <v>46023</v>
      </c>
      <c r="B27" s="71">
        <f t="shared" si="5"/>
        <v>13</v>
      </c>
      <c r="C27" s="67">
        <f t="shared" si="6"/>
        <v>7341.0741310168969</v>
      </c>
      <c r="D27" s="72">
        <f t="shared" si="0"/>
        <v>36.093614477499742</v>
      </c>
      <c r="E27" s="72">
        <f t="shared" si="1"/>
        <v>288.93658632829261</v>
      </c>
      <c r="F27" s="72">
        <f t="shared" si="2"/>
        <v>325.03020080579233</v>
      </c>
      <c r="G27" s="67">
        <f t="shared" si="3"/>
        <v>7052.1375446886041</v>
      </c>
    </row>
    <row r="28" spans="1:13" x14ac:dyDescent="0.25">
      <c r="A28" s="70">
        <f t="shared" si="4"/>
        <v>46054</v>
      </c>
      <c r="B28" s="71">
        <f t="shared" si="5"/>
        <v>14</v>
      </c>
      <c r="C28" s="67">
        <f t="shared" si="6"/>
        <v>7052.1375446886041</v>
      </c>
      <c r="D28" s="72">
        <f t="shared" si="0"/>
        <v>34.67300959471897</v>
      </c>
      <c r="E28" s="72">
        <f t="shared" si="1"/>
        <v>290.35719121107331</v>
      </c>
      <c r="F28" s="72">
        <f t="shared" si="2"/>
        <v>325.03020080579228</v>
      </c>
      <c r="G28" s="67">
        <f t="shared" si="3"/>
        <v>6761.7803534775303</v>
      </c>
    </row>
    <row r="29" spans="1:13" x14ac:dyDescent="0.25">
      <c r="A29" s="70">
        <f t="shared" si="4"/>
        <v>46082</v>
      </c>
      <c r="B29" s="71">
        <f t="shared" si="5"/>
        <v>15</v>
      </c>
      <c r="C29" s="67">
        <f t="shared" si="6"/>
        <v>6761.7803534775303</v>
      </c>
      <c r="D29" s="72">
        <f t="shared" si="0"/>
        <v>33.245420071264526</v>
      </c>
      <c r="E29" s="72">
        <f t="shared" si="1"/>
        <v>291.78478073452777</v>
      </c>
      <c r="F29" s="72">
        <f t="shared" si="2"/>
        <v>325.03020080579228</v>
      </c>
      <c r="G29" s="67">
        <f t="shared" si="3"/>
        <v>6469.9955727430024</v>
      </c>
    </row>
    <row r="30" spans="1:13" x14ac:dyDescent="0.25">
      <c r="A30" s="70">
        <f t="shared" si="4"/>
        <v>46113</v>
      </c>
      <c r="B30" s="71">
        <f t="shared" si="5"/>
        <v>16</v>
      </c>
      <c r="C30" s="67">
        <f t="shared" si="6"/>
        <v>6469.9955727430024</v>
      </c>
      <c r="D30" s="72">
        <f t="shared" si="0"/>
        <v>31.810811565986427</v>
      </c>
      <c r="E30" s="72">
        <f t="shared" si="1"/>
        <v>293.21938923980588</v>
      </c>
      <c r="F30" s="72">
        <f t="shared" si="2"/>
        <v>325.03020080579233</v>
      </c>
      <c r="G30" s="67">
        <f t="shared" si="3"/>
        <v>6176.7761835031961</v>
      </c>
    </row>
    <row r="31" spans="1:13" x14ac:dyDescent="0.25">
      <c r="A31" s="70">
        <f t="shared" si="4"/>
        <v>46143</v>
      </c>
      <c r="B31" s="71">
        <f t="shared" si="5"/>
        <v>17</v>
      </c>
      <c r="C31" s="67">
        <f t="shared" si="6"/>
        <v>6176.7761835031961</v>
      </c>
      <c r="D31" s="72">
        <f t="shared" si="0"/>
        <v>30.369149568890716</v>
      </c>
      <c r="E31" s="72">
        <f t="shared" si="1"/>
        <v>294.66105123690159</v>
      </c>
      <c r="F31" s="72">
        <f t="shared" si="2"/>
        <v>325.03020080579228</v>
      </c>
      <c r="G31" s="67">
        <f t="shared" si="3"/>
        <v>5882.1151322662945</v>
      </c>
    </row>
    <row r="32" spans="1:13" x14ac:dyDescent="0.25">
      <c r="A32" s="70">
        <f t="shared" si="4"/>
        <v>46174</v>
      </c>
      <c r="B32" s="71">
        <f t="shared" si="5"/>
        <v>18</v>
      </c>
      <c r="C32" s="67">
        <f t="shared" si="6"/>
        <v>5882.1151322662945</v>
      </c>
      <c r="D32" s="72">
        <f t="shared" si="0"/>
        <v>28.920399400309286</v>
      </c>
      <c r="E32" s="72">
        <f t="shared" si="1"/>
        <v>296.10980140548304</v>
      </c>
      <c r="F32" s="72">
        <f t="shared" si="2"/>
        <v>325.03020080579233</v>
      </c>
      <c r="G32" s="67">
        <f t="shared" si="3"/>
        <v>5586.0053308608112</v>
      </c>
    </row>
    <row r="33" spans="1:7" x14ac:dyDescent="0.25">
      <c r="A33" s="70">
        <f t="shared" si="4"/>
        <v>46204</v>
      </c>
      <c r="B33" s="71">
        <f t="shared" si="5"/>
        <v>19</v>
      </c>
      <c r="C33" s="67">
        <f t="shared" si="6"/>
        <v>5586.0053308608112</v>
      </c>
      <c r="D33" s="72">
        <f t="shared" si="0"/>
        <v>27.464526210065657</v>
      </c>
      <c r="E33" s="72">
        <f t="shared" si="1"/>
        <v>297.56567459572665</v>
      </c>
      <c r="F33" s="72">
        <f t="shared" si="2"/>
        <v>325.03020080579233</v>
      </c>
      <c r="G33" s="67">
        <f t="shared" si="3"/>
        <v>5288.4396562650845</v>
      </c>
    </row>
    <row r="34" spans="1:7" x14ac:dyDescent="0.25">
      <c r="A34" s="70">
        <f t="shared" si="4"/>
        <v>46235</v>
      </c>
      <c r="B34" s="71">
        <f t="shared" si="5"/>
        <v>20</v>
      </c>
      <c r="C34" s="67">
        <f t="shared" si="6"/>
        <v>5288.4396562650845</v>
      </c>
      <c r="D34" s="72">
        <f t="shared" si="0"/>
        <v>26.001494976636668</v>
      </c>
      <c r="E34" s="72">
        <f t="shared" si="1"/>
        <v>299.02870582915563</v>
      </c>
      <c r="F34" s="72">
        <f t="shared" si="2"/>
        <v>325.03020080579228</v>
      </c>
      <c r="G34" s="67">
        <f t="shared" si="3"/>
        <v>4989.4109504359285</v>
      </c>
    </row>
    <row r="35" spans="1:7" x14ac:dyDescent="0.25">
      <c r="A35" s="70">
        <f t="shared" si="4"/>
        <v>46266</v>
      </c>
      <c r="B35" s="71">
        <f t="shared" si="5"/>
        <v>21</v>
      </c>
      <c r="C35" s="67">
        <f t="shared" si="6"/>
        <v>4989.4109504359285</v>
      </c>
      <c r="D35" s="72">
        <f t="shared" si="0"/>
        <v>24.531270506309983</v>
      </c>
      <c r="E35" s="72">
        <f t="shared" si="1"/>
        <v>300.49893029948231</v>
      </c>
      <c r="F35" s="72">
        <f t="shared" si="2"/>
        <v>325.03020080579228</v>
      </c>
      <c r="G35" s="67">
        <f t="shared" si="3"/>
        <v>4688.9120201364458</v>
      </c>
    </row>
    <row r="36" spans="1:7" x14ac:dyDescent="0.25">
      <c r="A36" s="70">
        <f t="shared" si="4"/>
        <v>46296</v>
      </c>
      <c r="B36" s="71">
        <f t="shared" si="5"/>
        <v>22</v>
      </c>
      <c r="C36" s="67">
        <f t="shared" si="6"/>
        <v>4688.9120201364458</v>
      </c>
      <c r="D36" s="72">
        <f t="shared" si="0"/>
        <v>23.053817432337532</v>
      </c>
      <c r="E36" s="72">
        <f t="shared" si="1"/>
        <v>301.97638337345484</v>
      </c>
      <c r="F36" s="72">
        <f t="shared" si="2"/>
        <v>325.03020080579239</v>
      </c>
      <c r="G36" s="67">
        <f t="shared" si="3"/>
        <v>4386.9356367629907</v>
      </c>
    </row>
    <row r="37" spans="1:7" x14ac:dyDescent="0.25">
      <c r="A37" s="70">
        <f t="shared" si="4"/>
        <v>46327</v>
      </c>
      <c r="B37" s="71">
        <f t="shared" si="5"/>
        <v>23</v>
      </c>
      <c r="C37" s="67">
        <f t="shared" si="6"/>
        <v>4386.9356367629907</v>
      </c>
      <c r="D37" s="72">
        <f t="shared" si="0"/>
        <v>21.569100214084706</v>
      </c>
      <c r="E37" s="72">
        <f t="shared" si="1"/>
        <v>303.46110059170758</v>
      </c>
      <c r="F37" s="72">
        <f t="shared" si="2"/>
        <v>325.03020080579228</v>
      </c>
      <c r="G37" s="67">
        <f t="shared" si="3"/>
        <v>4083.474536171283</v>
      </c>
    </row>
    <row r="38" spans="1:7" x14ac:dyDescent="0.25">
      <c r="A38" s="70">
        <f t="shared" si="4"/>
        <v>46357</v>
      </c>
      <c r="B38" s="71">
        <f t="shared" si="5"/>
        <v>24</v>
      </c>
      <c r="C38" s="67">
        <f t="shared" si="6"/>
        <v>4083.474536171283</v>
      </c>
      <c r="D38" s="72">
        <f t="shared" si="0"/>
        <v>20.077083136175489</v>
      </c>
      <c r="E38" s="72">
        <f t="shared" si="1"/>
        <v>304.95311766961686</v>
      </c>
      <c r="F38" s="72">
        <f t="shared" si="2"/>
        <v>325.03020080579233</v>
      </c>
      <c r="G38" s="67">
        <f t="shared" si="3"/>
        <v>3778.5214185016662</v>
      </c>
    </row>
    <row r="39" spans="1:7" x14ac:dyDescent="0.25">
      <c r="A39" s="70">
        <f t="shared" si="4"/>
        <v>46388</v>
      </c>
      <c r="B39" s="71">
        <f t="shared" si="5"/>
        <v>25</v>
      </c>
      <c r="C39" s="67">
        <f t="shared" si="6"/>
        <v>3778.5214185016662</v>
      </c>
      <c r="D39" s="72">
        <f t="shared" si="0"/>
        <v>18.5777303076332</v>
      </c>
      <c r="E39" s="72">
        <f t="shared" si="1"/>
        <v>306.45247049815913</v>
      </c>
      <c r="F39" s="72">
        <f t="shared" si="2"/>
        <v>325.03020080579233</v>
      </c>
      <c r="G39" s="67">
        <f t="shared" si="3"/>
        <v>3472.0689480035071</v>
      </c>
    </row>
    <row r="40" spans="1:7" x14ac:dyDescent="0.25">
      <c r="A40" s="70">
        <f t="shared" si="4"/>
        <v>46419</v>
      </c>
      <c r="B40" s="71">
        <f t="shared" si="5"/>
        <v>26</v>
      </c>
      <c r="C40" s="67">
        <f t="shared" si="6"/>
        <v>3472.0689480035071</v>
      </c>
      <c r="D40" s="72">
        <f t="shared" si="0"/>
        <v>17.071005661017253</v>
      </c>
      <c r="E40" s="72">
        <f t="shared" si="1"/>
        <v>307.95919514477509</v>
      </c>
      <c r="F40" s="72">
        <f t="shared" si="2"/>
        <v>325.03020080579233</v>
      </c>
      <c r="G40" s="67">
        <f t="shared" si="3"/>
        <v>3164.109752858732</v>
      </c>
    </row>
    <row r="41" spans="1:7" x14ac:dyDescent="0.25">
      <c r="A41" s="70">
        <f t="shared" si="4"/>
        <v>46447</v>
      </c>
      <c r="B41" s="71">
        <f t="shared" si="5"/>
        <v>27</v>
      </c>
      <c r="C41" s="67">
        <f t="shared" si="6"/>
        <v>3164.109752858732</v>
      </c>
      <c r="D41" s="72">
        <f t="shared" si="0"/>
        <v>15.556872951555439</v>
      </c>
      <c r="E41" s="72">
        <f t="shared" si="1"/>
        <v>309.47332785423686</v>
      </c>
      <c r="F41" s="72">
        <f t="shared" si="2"/>
        <v>325.03020080579228</v>
      </c>
      <c r="G41" s="67">
        <f t="shared" si="3"/>
        <v>2854.6364250044953</v>
      </c>
    </row>
    <row r="42" spans="1:7" x14ac:dyDescent="0.25">
      <c r="A42" s="70">
        <f t="shared" si="4"/>
        <v>46478</v>
      </c>
      <c r="B42" s="71">
        <f t="shared" si="5"/>
        <v>28</v>
      </c>
      <c r="C42" s="67">
        <f t="shared" si="6"/>
        <v>2854.6364250044953</v>
      </c>
      <c r="D42" s="72">
        <f t="shared" si="0"/>
        <v>14.035295756272108</v>
      </c>
      <c r="E42" s="72">
        <f t="shared" si="1"/>
        <v>310.99490504952024</v>
      </c>
      <c r="F42" s="72">
        <f t="shared" si="2"/>
        <v>325.03020080579233</v>
      </c>
      <c r="G42" s="67">
        <f t="shared" si="3"/>
        <v>2543.6415199549751</v>
      </c>
    </row>
    <row r="43" spans="1:7" x14ac:dyDescent="0.25">
      <c r="A43" s="70">
        <f t="shared" si="4"/>
        <v>46508</v>
      </c>
      <c r="B43" s="71">
        <f t="shared" si="5"/>
        <v>29</v>
      </c>
      <c r="C43" s="67">
        <f t="shared" si="6"/>
        <v>2543.6415199549751</v>
      </c>
      <c r="D43" s="72">
        <f t="shared" si="0"/>
        <v>12.50623747311197</v>
      </c>
      <c r="E43" s="72">
        <f t="shared" si="1"/>
        <v>312.52396333268035</v>
      </c>
      <c r="F43" s="72">
        <f t="shared" si="2"/>
        <v>325.03020080579233</v>
      </c>
      <c r="G43" s="67">
        <f t="shared" si="3"/>
        <v>2231.1175566222946</v>
      </c>
    </row>
    <row r="44" spans="1:7" x14ac:dyDescent="0.25">
      <c r="A44" s="70">
        <f t="shared" si="4"/>
        <v>46539</v>
      </c>
      <c r="B44" s="71">
        <f t="shared" si="5"/>
        <v>30</v>
      </c>
      <c r="C44" s="67">
        <f t="shared" si="6"/>
        <v>2231.1175566222946</v>
      </c>
      <c r="D44" s="72">
        <f t="shared" si="0"/>
        <v>10.969661320059622</v>
      </c>
      <c r="E44" s="72">
        <f t="shared" si="1"/>
        <v>314.0605394857327</v>
      </c>
      <c r="F44" s="72">
        <f t="shared" si="2"/>
        <v>325.03020080579233</v>
      </c>
      <c r="G44" s="67">
        <f t="shared" si="3"/>
        <v>1917.0570171365619</v>
      </c>
    </row>
    <row r="45" spans="1:7" x14ac:dyDescent="0.25">
      <c r="A45" s="70">
        <f t="shared" si="4"/>
        <v>46569</v>
      </c>
      <c r="B45" s="71">
        <f t="shared" si="5"/>
        <v>31</v>
      </c>
      <c r="C45" s="67">
        <f t="shared" si="6"/>
        <v>1917.0570171365619</v>
      </c>
      <c r="D45" s="72">
        <f t="shared" si="0"/>
        <v>9.4255303342547716</v>
      </c>
      <c r="E45" s="72">
        <f t="shared" si="1"/>
        <v>315.60467047153753</v>
      </c>
      <c r="F45" s="72">
        <f t="shared" si="2"/>
        <v>325.03020080579228</v>
      </c>
      <c r="G45" s="67">
        <f t="shared" si="3"/>
        <v>1601.4523466650244</v>
      </c>
    </row>
    <row r="46" spans="1:7" x14ac:dyDescent="0.25">
      <c r="A46" s="70">
        <f t="shared" si="4"/>
        <v>46600</v>
      </c>
      <c r="B46" s="71">
        <f t="shared" si="5"/>
        <v>32</v>
      </c>
      <c r="C46" s="67">
        <f t="shared" si="6"/>
        <v>1601.4523466650244</v>
      </c>
      <c r="D46" s="72">
        <f t="shared" si="0"/>
        <v>7.8738073711030454</v>
      </c>
      <c r="E46" s="72">
        <f t="shared" si="1"/>
        <v>317.15639343468928</v>
      </c>
      <c r="F46" s="72">
        <f t="shared" si="2"/>
        <v>325.03020080579233</v>
      </c>
      <c r="G46" s="67">
        <f t="shared" si="3"/>
        <v>1284.295953230335</v>
      </c>
    </row>
    <row r="47" spans="1:7" x14ac:dyDescent="0.25">
      <c r="A47" s="70">
        <f t="shared" si="4"/>
        <v>46631</v>
      </c>
      <c r="B47" s="71">
        <f t="shared" si="5"/>
        <v>33</v>
      </c>
      <c r="C47" s="67">
        <f t="shared" si="6"/>
        <v>1284.295953230335</v>
      </c>
      <c r="D47" s="72">
        <f t="shared" si="0"/>
        <v>6.3144551033824889</v>
      </c>
      <c r="E47" s="72">
        <f t="shared" si="1"/>
        <v>318.71574570240983</v>
      </c>
      <c r="F47" s="72">
        <f t="shared" si="2"/>
        <v>325.03020080579233</v>
      </c>
      <c r="G47" s="67">
        <f t="shared" si="3"/>
        <v>965.58020752792527</v>
      </c>
    </row>
    <row r="48" spans="1:7" x14ac:dyDescent="0.25">
      <c r="A48" s="70">
        <f t="shared" si="4"/>
        <v>46661</v>
      </c>
      <c r="B48" s="71">
        <f t="shared" si="5"/>
        <v>34</v>
      </c>
      <c r="C48" s="67">
        <f t="shared" si="6"/>
        <v>965.58020752792527</v>
      </c>
      <c r="D48" s="72">
        <f t="shared" si="0"/>
        <v>4.7474360203456403</v>
      </c>
      <c r="E48" s="72">
        <f t="shared" si="1"/>
        <v>320.28276478544666</v>
      </c>
      <c r="F48" s="72">
        <f t="shared" si="2"/>
        <v>325.03020080579228</v>
      </c>
      <c r="G48" s="67">
        <f t="shared" si="3"/>
        <v>645.29744274247855</v>
      </c>
    </row>
    <row r="49" spans="1:7" x14ac:dyDescent="0.25">
      <c r="A49" s="70">
        <f t="shared" si="4"/>
        <v>46692</v>
      </c>
      <c r="B49" s="71">
        <f t="shared" si="5"/>
        <v>35</v>
      </c>
      <c r="C49" s="67">
        <f t="shared" si="6"/>
        <v>645.29744274247855</v>
      </c>
      <c r="D49" s="72">
        <f t="shared" si="0"/>
        <v>3.1727124268171942</v>
      </c>
      <c r="E49" s="72">
        <f t="shared" si="1"/>
        <v>321.85748837897512</v>
      </c>
      <c r="F49" s="72">
        <f t="shared" si="2"/>
        <v>325.03020080579233</v>
      </c>
      <c r="G49" s="67">
        <f t="shared" si="3"/>
        <v>323.43995436350343</v>
      </c>
    </row>
    <row r="50" spans="1:7" x14ac:dyDescent="0.25">
      <c r="A50" s="70">
        <f t="shared" si="4"/>
        <v>46722</v>
      </c>
      <c r="B50" s="71">
        <f t="shared" si="5"/>
        <v>36</v>
      </c>
      <c r="C50" s="67">
        <f t="shared" si="6"/>
        <v>323.43995436350343</v>
      </c>
      <c r="D50" s="72">
        <f t="shared" si="0"/>
        <v>1.5902464422872333</v>
      </c>
      <c r="E50" s="72">
        <f t="shared" si="1"/>
        <v>323.43995436350508</v>
      </c>
      <c r="F50" s="72">
        <f t="shared" si="2"/>
        <v>325.03020080579233</v>
      </c>
      <c r="G50" s="67">
        <f t="shared" si="3"/>
        <v>-1.6484591469634324E-12</v>
      </c>
    </row>
    <row r="51" spans="1:7" x14ac:dyDescent="0.25">
      <c r="A51" s="70" t="str">
        <f t="shared" si="4"/>
        <v/>
      </c>
      <c r="B51" s="71" t="str">
        <f t="shared" si="5"/>
        <v/>
      </c>
      <c r="C51" s="67" t="str">
        <f t="shared" si="6"/>
        <v/>
      </c>
      <c r="D51" s="72" t="str">
        <f t="shared" si="0"/>
        <v/>
      </c>
      <c r="E51" s="72" t="str">
        <f t="shared" si="1"/>
        <v/>
      </c>
      <c r="F51" s="72" t="str">
        <f t="shared" si="2"/>
        <v/>
      </c>
      <c r="G51" s="67" t="str">
        <f t="shared" si="3"/>
        <v/>
      </c>
    </row>
    <row r="52" spans="1:7" x14ac:dyDescent="0.25">
      <c r="A52" s="70" t="str">
        <f t="shared" si="4"/>
        <v/>
      </c>
      <c r="B52" s="71" t="str">
        <f t="shared" si="5"/>
        <v/>
      </c>
      <c r="C52" s="67" t="str">
        <f t="shared" si="6"/>
        <v/>
      </c>
      <c r="D52" s="72" t="str">
        <f t="shared" si="0"/>
        <v/>
      </c>
      <c r="E52" s="72" t="str">
        <f t="shared" si="1"/>
        <v/>
      </c>
      <c r="F52" s="72" t="str">
        <f t="shared" si="2"/>
        <v/>
      </c>
      <c r="G52" s="67" t="str">
        <f t="shared" si="3"/>
        <v/>
      </c>
    </row>
    <row r="53" spans="1:7" x14ac:dyDescent="0.25">
      <c r="A53" s="70" t="str">
        <f t="shared" si="4"/>
        <v/>
      </c>
      <c r="B53" s="71" t="str">
        <f t="shared" si="5"/>
        <v/>
      </c>
      <c r="C53" s="67" t="str">
        <f t="shared" si="6"/>
        <v/>
      </c>
      <c r="D53" s="72" t="str">
        <f t="shared" si="0"/>
        <v/>
      </c>
      <c r="E53" s="72" t="str">
        <f t="shared" si="1"/>
        <v/>
      </c>
      <c r="F53" s="72" t="str">
        <f t="shared" si="2"/>
        <v/>
      </c>
      <c r="G53" s="67" t="str">
        <f t="shared" si="3"/>
        <v/>
      </c>
    </row>
    <row r="54" spans="1:7" x14ac:dyDescent="0.25">
      <c r="A54" s="70" t="str">
        <f t="shared" si="4"/>
        <v/>
      </c>
      <c r="B54" s="71" t="str">
        <f t="shared" si="5"/>
        <v/>
      </c>
      <c r="C54" s="67" t="str">
        <f t="shared" si="6"/>
        <v/>
      </c>
      <c r="D54" s="72" t="str">
        <f t="shared" si="0"/>
        <v/>
      </c>
      <c r="E54" s="72" t="str">
        <f t="shared" si="1"/>
        <v/>
      </c>
      <c r="F54" s="72" t="str">
        <f t="shared" si="2"/>
        <v/>
      </c>
      <c r="G54" s="67" t="str">
        <f t="shared" si="3"/>
        <v/>
      </c>
    </row>
    <row r="55" spans="1:7" x14ac:dyDescent="0.25">
      <c r="A55" s="70" t="str">
        <f t="shared" si="4"/>
        <v/>
      </c>
      <c r="B55" s="71" t="str">
        <f t="shared" si="5"/>
        <v/>
      </c>
      <c r="C55" s="67" t="str">
        <f t="shared" si="6"/>
        <v/>
      </c>
      <c r="D55" s="72" t="str">
        <f t="shared" si="0"/>
        <v/>
      </c>
      <c r="E55" s="72" t="str">
        <f t="shared" si="1"/>
        <v/>
      </c>
      <c r="F55" s="72" t="str">
        <f t="shared" si="2"/>
        <v/>
      </c>
      <c r="G55" s="67" t="str">
        <f t="shared" si="3"/>
        <v/>
      </c>
    </row>
    <row r="56" spans="1:7" x14ac:dyDescent="0.25">
      <c r="A56" s="70" t="str">
        <f t="shared" si="4"/>
        <v/>
      </c>
      <c r="B56" s="71" t="str">
        <f t="shared" si="5"/>
        <v/>
      </c>
      <c r="C56" s="67" t="str">
        <f t="shared" si="6"/>
        <v/>
      </c>
      <c r="D56" s="72" t="str">
        <f t="shared" si="0"/>
        <v/>
      </c>
      <c r="E56" s="72" t="str">
        <f t="shared" si="1"/>
        <v/>
      </c>
      <c r="F56" s="72" t="str">
        <f t="shared" si="2"/>
        <v/>
      </c>
      <c r="G56" s="67" t="str">
        <f t="shared" si="3"/>
        <v/>
      </c>
    </row>
    <row r="57" spans="1:7" x14ac:dyDescent="0.25">
      <c r="A57" s="70" t="str">
        <f t="shared" si="4"/>
        <v/>
      </c>
      <c r="B57" s="71" t="str">
        <f t="shared" si="5"/>
        <v/>
      </c>
      <c r="C57" s="67" t="str">
        <f t="shared" si="6"/>
        <v/>
      </c>
      <c r="D57" s="72" t="str">
        <f t="shared" si="0"/>
        <v/>
      </c>
      <c r="E57" s="72" t="str">
        <f t="shared" si="1"/>
        <v/>
      </c>
      <c r="F57" s="72" t="str">
        <f t="shared" si="2"/>
        <v/>
      </c>
      <c r="G57" s="67" t="str">
        <f t="shared" si="3"/>
        <v/>
      </c>
    </row>
    <row r="58" spans="1:7" x14ac:dyDescent="0.25">
      <c r="A58" s="70" t="str">
        <f t="shared" si="4"/>
        <v/>
      </c>
      <c r="B58" s="71" t="str">
        <f t="shared" si="5"/>
        <v/>
      </c>
      <c r="C58" s="67" t="str">
        <f t="shared" si="6"/>
        <v/>
      </c>
      <c r="D58" s="72" t="str">
        <f t="shared" si="0"/>
        <v/>
      </c>
      <c r="E58" s="72" t="str">
        <f t="shared" si="1"/>
        <v/>
      </c>
      <c r="F58" s="72" t="str">
        <f t="shared" si="2"/>
        <v/>
      </c>
      <c r="G58" s="67" t="str">
        <f t="shared" si="3"/>
        <v/>
      </c>
    </row>
    <row r="59" spans="1:7" x14ac:dyDescent="0.25">
      <c r="A59" s="70" t="str">
        <f t="shared" si="4"/>
        <v/>
      </c>
      <c r="B59" s="71" t="str">
        <f t="shared" si="5"/>
        <v/>
      </c>
      <c r="C59" s="67" t="str">
        <f t="shared" si="6"/>
        <v/>
      </c>
      <c r="D59" s="72" t="str">
        <f t="shared" si="0"/>
        <v/>
      </c>
      <c r="E59" s="72" t="str">
        <f t="shared" si="1"/>
        <v/>
      </c>
      <c r="F59" s="72" t="str">
        <f t="shared" si="2"/>
        <v/>
      </c>
      <c r="G59" s="67" t="str">
        <f t="shared" si="3"/>
        <v/>
      </c>
    </row>
    <row r="60" spans="1:7" x14ac:dyDescent="0.25">
      <c r="A60" s="70" t="str">
        <f t="shared" si="4"/>
        <v/>
      </c>
      <c r="B60" s="71" t="str">
        <f t="shared" si="5"/>
        <v/>
      </c>
      <c r="C60" s="67" t="str">
        <f t="shared" si="6"/>
        <v/>
      </c>
      <c r="D60" s="72" t="str">
        <f t="shared" si="0"/>
        <v/>
      </c>
      <c r="E60" s="72" t="str">
        <f t="shared" si="1"/>
        <v/>
      </c>
      <c r="F60" s="72" t="str">
        <f t="shared" si="2"/>
        <v/>
      </c>
      <c r="G60" s="67" t="str">
        <f t="shared" si="3"/>
        <v/>
      </c>
    </row>
    <row r="61" spans="1:7" x14ac:dyDescent="0.25">
      <c r="A61" s="70" t="str">
        <f t="shared" si="4"/>
        <v/>
      </c>
      <c r="B61" s="71" t="str">
        <f t="shared" si="5"/>
        <v/>
      </c>
      <c r="C61" s="67" t="str">
        <f t="shared" si="6"/>
        <v/>
      </c>
      <c r="D61" s="72" t="str">
        <f t="shared" si="0"/>
        <v/>
      </c>
      <c r="E61" s="72" t="str">
        <f t="shared" si="1"/>
        <v/>
      </c>
      <c r="F61" s="72" t="str">
        <f t="shared" si="2"/>
        <v/>
      </c>
      <c r="G61" s="67" t="str">
        <f t="shared" si="3"/>
        <v/>
      </c>
    </row>
    <row r="62" spans="1:7" x14ac:dyDescent="0.25">
      <c r="A62" s="70" t="str">
        <f t="shared" si="4"/>
        <v/>
      </c>
      <c r="B62" s="71" t="str">
        <f t="shared" si="5"/>
        <v/>
      </c>
      <c r="C62" s="67" t="str">
        <f t="shared" si="6"/>
        <v/>
      </c>
      <c r="D62" s="72" t="str">
        <f t="shared" si="0"/>
        <v/>
      </c>
      <c r="E62" s="72" t="str">
        <f t="shared" si="1"/>
        <v/>
      </c>
      <c r="F62" s="72" t="str">
        <f t="shared" si="2"/>
        <v/>
      </c>
      <c r="G62" s="67" t="str">
        <f t="shared" si="3"/>
        <v/>
      </c>
    </row>
    <row r="63" spans="1:7" x14ac:dyDescent="0.25">
      <c r="A63" s="70" t="str">
        <f t="shared" si="4"/>
        <v/>
      </c>
      <c r="B63" s="71" t="str">
        <f t="shared" si="5"/>
        <v/>
      </c>
      <c r="C63" s="67" t="str">
        <f t="shared" si="6"/>
        <v/>
      </c>
      <c r="D63" s="72" t="str">
        <f t="shared" si="0"/>
        <v/>
      </c>
      <c r="E63" s="72" t="str">
        <f t="shared" si="1"/>
        <v/>
      </c>
      <c r="F63" s="72" t="str">
        <f t="shared" si="2"/>
        <v/>
      </c>
      <c r="G63" s="67" t="str">
        <f t="shared" si="3"/>
        <v/>
      </c>
    </row>
    <row r="64" spans="1:7" x14ac:dyDescent="0.25">
      <c r="A64" s="70" t="str">
        <f t="shared" si="4"/>
        <v/>
      </c>
      <c r="B64" s="71" t="str">
        <f t="shared" si="5"/>
        <v/>
      </c>
      <c r="C64" s="67" t="str">
        <f t="shared" si="6"/>
        <v/>
      </c>
      <c r="D64" s="72" t="str">
        <f t="shared" si="0"/>
        <v/>
      </c>
      <c r="E64" s="72" t="str">
        <f t="shared" si="1"/>
        <v/>
      </c>
      <c r="F64" s="72" t="str">
        <f t="shared" si="2"/>
        <v/>
      </c>
      <c r="G64" s="67" t="str">
        <f t="shared" si="3"/>
        <v/>
      </c>
    </row>
    <row r="65" spans="1:7" x14ac:dyDescent="0.25">
      <c r="A65" s="70" t="str">
        <f t="shared" si="4"/>
        <v/>
      </c>
      <c r="B65" s="71" t="str">
        <f t="shared" si="5"/>
        <v/>
      </c>
      <c r="C65" s="67" t="str">
        <f t="shared" si="6"/>
        <v/>
      </c>
      <c r="D65" s="72" t="str">
        <f t="shared" si="0"/>
        <v/>
      </c>
      <c r="E65" s="72" t="str">
        <f t="shared" si="1"/>
        <v/>
      </c>
      <c r="F65" s="72" t="str">
        <f t="shared" si="2"/>
        <v/>
      </c>
      <c r="G65" s="67" t="str">
        <f t="shared" si="3"/>
        <v/>
      </c>
    </row>
    <row r="66" spans="1:7" x14ac:dyDescent="0.25">
      <c r="A66" s="70" t="str">
        <f t="shared" si="4"/>
        <v/>
      </c>
      <c r="B66" s="71" t="str">
        <f t="shared" si="5"/>
        <v/>
      </c>
      <c r="C66" s="67" t="str">
        <f t="shared" si="6"/>
        <v/>
      </c>
      <c r="D66" s="72" t="str">
        <f t="shared" si="0"/>
        <v/>
      </c>
      <c r="E66" s="72" t="str">
        <f t="shared" si="1"/>
        <v/>
      </c>
      <c r="F66" s="72" t="str">
        <f t="shared" si="2"/>
        <v/>
      </c>
      <c r="G66" s="67" t="str">
        <f t="shared" si="3"/>
        <v/>
      </c>
    </row>
    <row r="67" spans="1:7" x14ac:dyDescent="0.25">
      <c r="A67" s="70" t="str">
        <f t="shared" si="4"/>
        <v/>
      </c>
      <c r="B67" s="71" t="str">
        <f t="shared" si="5"/>
        <v/>
      </c>
      <c r="C67" s="67" t="str">
        <f t="shared" si="6"/>
        <v/>
      </c>
      <c r="D67" s="72" t="str">
        <f t="shared" si="0"/>
        <v/>
      </c>
      <c r="E67" s="72" t="str">
        <f t="shared" si="1"/>
        <v/>
      </c>
      <c r="F67" s="72" t="str">
        <f t="shared" si="2"/>
        <v/>
      </c>
      <c r="G67" s="67" t="str">
        <f t="shared" si="3"/>
        <v/>
      </c>
    </row>
    <row r="68" spans="1:7" x14ac:dyDescent="0.25">
      <c r="A68" s="70" t="str">
        <f t="shared" si="4"/>
        <v/>
      </c>
      <c r="B68" s="71" t="str">
        <f t="shared" si="5"/>
        <v/>
      </c>
      <c r="C68" s="67" t="str">
        <f t="shared" si="6"/>
        <v/>
      </c>
      <c r="D68" s="72" t="str">
        <f t="shared" si="0"/>
        <v/>
      </c>
      <c r="E68" s="72" t="str">
        <f t="shared" si="1"/>
        <v/>
      </c>
      <c r="F68" s="72" t="str">
        <f t="shared" si="2"/>
        <v/>
      </c>
      <c r="G68" s="67" t="str">
        <f t="shared" si="3"/>
        <v/>
      </c>
    </row>
    <row r="69" spans="1:7" x14ac:dyDescent="0.25">
      <c r="A69" s="70" t="str">
        <f t="shared" si="4"/>
        <v/>
      </c>
      <c r="B69" s="71" t="str">
        <f t="shared" si="5"/>
        <v/>
      </c>
      <c r="C69" s="67" t="str">
        <f t="shared" si="6"/>
        <v/>
      </c>
      <c r="D69" s="72" t="str">
        <f t="shared" si="0"/>
        <v/>
      </c>
      <c r="E69" s="72" t="str">
        <f t="shared" si="1"/>
        <v/>
      </c>
      <c r="F69" s="72" t="str">
        <f t="shared" si="2"/>
        <v/>
      </c>
      <c r="G69" s="67" t="str">
        <f t="shared" si="3"/>
        <v/>
      </c>
    </row>
    <row r="70" spans="1:7" x14ac:dyDescent="0.25">
      <c r="A70" s="70" t="str">
        <f t="shared" si="4"/>
        <v/>
      </c>
      <c r="B70" s="71" t="str">
        <f t="shared" si="5"/>
        <v/>
      </c>
      <c r="C70" s="67" t="str">
        <f t="shared" si="6"/>
        <v/>
      </c>
      <c r="D70" s="72" t="str">
        <f t="shared" si="0"/>
        <v/>
      </c>
      <c r="E70" s="72" t="str">
        <f t="shared" si="1"/>
        <v/>
      </c>
      <c r="F70" s="72" t="str">
        <f t="shared" si="2"/>
        <v/>
      </c>
      <c r="G70" s="67" t="str">
        <f t="shared" si="3"/>
        <v/>
      </c>
    </row>
    <row r="71" spans="1:7" x14ac:dyDescent="0.25">
      <c r="A71" s="70" t="str">
        <f t="shared" si="4"/>
        <v/>
      </c>
      <c r="B71" s="71" t="str">
        <f t="shared" si="5"/>
        <v/>
      </c>
      <c r="C71" s="67" t="str">
        <f t="shared" si="6"/>
        <v/>
      </c>
      <c r="D71" s="72" t="str">
        <f t="shared" si="0"/>
        <v/>
      </c>
      <c r="E71" s="72" t="str">
        <f t="shared" si="1"/>
        <v/>
      </c>
      <c r="F71" s="72" t="str">
        <f t="shared" si="2"/>
        <v/>
      </c>
      <c r="G71" s="67" t="str">
        <f t="shared" si="3"/>
        <v/>
      </c>
    </row>
    <row r="72" spans="1:7" x14ac:dyDescent="0.25">
      <c r="A72" s="70" t="str">
        <f t="shared" si="4"/>
        <v/>
      </c>
      <c r="B72" s="71" t="str">
        <f t="shared" si="5"/>
        <v/>
      </c>
      <c r="C72" s="67" t="str">
        <f t="shared" si="6"/>
        <v/>
      </c>
      <c r="D72" s="72" t="str">
        <f t="shared" si="0"/>
        <v/>
      </c>
      <c r="E72" s="72" t="str">
        <f t="shared" si="1"/>
        <v/>
      </c>
      <c r="F72" s="72" t="str">
        <f t="shared" si="2"/>
        <v/>
      </c>
      <c r="G72" s="67" t="str">
        <f t="shared" si="3"/>
        <v/>
      </c>
    </row>
    <row r="73" spans="1:7" x14ac:dyDescent="0.25">
      <c r="A73" s="70" t="str">
        <f t="shared" si="4"/>
        <v/>
      </c>
      <c r="B73" s="71" t="str">
        <f t="shared" si="5"/>
        <v/>
      </c>
      <c r="C73" s="67" t="str">
        <f t="shared" si="6"/>
        <v/>
      </c>
      <c r="D73" s="72" t="str">
        <f t="shared" si="0"/>
        <v/>
      </c>
      <c r="E73" s="72" t="str">
        <f t="shared" si="1"/>
        <v/>
      </c>
      <c r="F73" s="72" t="str">
        <f t="shared" si="2"/>
        <v/>
      </c>
      <c r="G73" s="67" t="str">
        <f t="shared" si="3"/>
        <v/>
      </c>
    </row>
    <row r="74" spans="1:7" x14ac:dyDescent="0.25">
      <c r="A74" s="70" t="str">
        <f t="shared" si="4"/>
        <v/>
      </c>
      <c r="B74" s="71" t="str">
        <f t="shared" si="5"/>
        <v/>
      </c>
      <c r="C74" s="67" t="str">
        <f t="shared" si="6"/>
        <v/>
      </c>
      <c r="D74" s="72" t="str">
        <f t="shared" si="0"/>
        <v/>
      </c>
      <c r="E74" s="72" t="str">
        <f t="shared" si="1"/>
        <v/>
      </c>
      <c r="F74" s="72" t="str">
        <f t="shared" si="2"/>
        <v/>
      </c>
      <c r="G74" s="67" t="str">
        <f t="shared" si="3"/>
        <v/>
      </c>
    </row>
    <row r="75" spans="1:7" x14ac:dyDescent="0.25">
      <c r="A75" s="70" t="str">
        <f t="shared" si="4"/>
        <v/>
      </c>
      <c r="B75" s="71" t="str">
        <f t="shared" si="5"/>
        <v/>
      </c>
      <c r="C75" s="67" t="str">
        <f t="shared" si="6"/>
        <v/>
      </c>
      <c r="D75" s="72" t="str">
        <f t="shared" si="0"/>
        <v/>
      </c>
      <c r="E75" s="72" t="str">
        <f t="shared" si="1"/>
        <v/>
      </c>
      <c r="F75" s="72" t="str">
        <f t="shared" si="2"/>
        <v/>
      </c>
      <c r="G75" s="67" t="str">
        <f t="shared" si="3"/>
        <v/>
      </c>
    </row>
    <row r="76" spans="1:7" x14ac:dyDescent="0.25">
      <c r="A76" s="70" t="str">
        <f t="shared" si="4"/>
        <v/>
      </c>
      <c r="B76" s="71" t="str">
        <f t="shared" si="5"/>
        <v/>
      </c>
      <c r="C76" s="67" t="str">
        <f t="shared" si="6"/>
        <v/>
      </c>
      <c r="D76" s="72" t="str">
        <f t="shared" si="0"/>
        <v/>
      </c>
      <c r="E76" s="72" t="str">
        <f t="shared" si="1"/>
        <v/>
      </c>
      <c r="F76" s="72" t="str">
        <f t="shared" si="2"/>
        <v/>
      </c>
      <c r="G76" s="67" t="str">
        <f t="shared" si="3"/>
        <v/>
      </c>
    </row>
    <row r="77" spans="1:7" x14ac:dyDescent="0.25">
      <c r="A77" s="70" t="str">
        <f t="shared" si="4"/>
        <v/>
      </c>
      <c r="B77" s="71" t="str">
        <f t="shared" si="5"/>
        <v/>
      </c>
      <c r="C77" s="67" t="str">
        <f t="shared" si="6"/>
        <v/>
      </c>
      <c r="D77" s="72" t="str">
        <f t="shared" si="0"/>
        <v/>
      </c>
      <c r="E77" s="72" t="str">
        <f t="shared" si="1"/>
        <v/>
      </c>
      <c r="F77" s="72" t="str">
        <f t="shared" si="2"/>
        <v/>
      </c>
      <c r="G77" s="67" t="str">
        <f t="shared" si="3"/>
        <v/>
      </c>
    </row>
    <row r="78" spans="1:7" x14ac:dyDescent="0.25">
      <c r="A78" s="70" t="str">
        <f t="shared" si="4"/>
        <v/>
      </c>
      <c r="B78" s="71" t="str">
        <f t="shared" si="5"/>
        <v/>
      </c>
      <c r="C78" s="67" t="str">
        <f t="shared" si="6"/>
        <v/>
      </c>
      <c r="D78" s="72" t="str">
        <f t="shared" si="0"/>
        <v/>
      </c>
      <c r="E78" s="72" t="str">
        <f t="shared" si="1"/>
        <v/>
      </c>
      <c r="F78" s="72" t="str">
        <f t="shared" si="2"/>
        <v/>
      </c>
      <c r="G78" s="67" t="str">
        <f t="shared" si="3"/>
        <v/>
      </c>
    </row>
    <row r="79" spans="1:7" x14ac:dyDescent="0.25">
      <c r="A79" s="70" t="str">
        <f t="shared" si="4"/>
        <v/>
      </c>
      <c r="B79" s="71" t="str">
        <f t="shared" si="5"/>
        <v/>
      </c>
      <c r="C79" s="67" t="str">
        <f t="shared" si="6"/>
        <v/>
      </c>
      <c r="D79" s="72" t="str">
        <f t="shared" ref="D79:D142" si="7">IF(B79="","",IPMT($E$11/12,B79,$E$7,-$E$8,$E$9,0))</f>
        <v/>
      </c>
      <c r="E79" s="72" t="str">
        <f t="shared" ref="E79:E142" si="8">IF(B79="","",PPMT($E$11/12,B79,$E$7,-$E$8,$E$9,0))</f>
        <v/>
      </c>
      <c r="F79" s="72" t="str">
        <f t="shared" ref="F79:F142" si="9">IF(B79="","",SUM(D79:E79))</f>
        <v/>
      </c>
      <c r="G79" s="67" t="str">
        <f t="shared" ref="G79:G142" si="10">IF(B79="","",SUM(C79)-SUM(E79))</f>
        <v/>
      </c>
    </row>
    <row r="80" spans="1:7" x14ac:dyDescent="0.25">
      <c r="A80" s="70" t="str">
        <f t="shared" ref="A80:A143" si="11">IF(B80="","",EDATE(A79,1))</f>
        <v/>
      </c>
      <c r="B80" s="71" t="str">
        <f t="shared" ref="B80:B143" si="12">IF(B79="","",IF(SUM(B79)+1&lt;=$E$7,SUM(B79)+1,""))</f>
        <v/>
      </c>
      <c r="C80" s="67" t="str">
        <f t="shared" ref="C80:C143" si="13">IF(B80="","",G79)</f>
        <v/>
      </c>
      <c r="D80" s="72" t="str">
        <f t="shared" si="7"/>
        <v/>
      </c>
      <c r="E80" s="72" t="str">
        <f t="shared" si="8"/>
        <v/>
      </c>
      <c r="F80" s="72" t="str">
        <f t="shared" si="9"/>
        <v/>
      </c>
      <c r="G80" s="67" t="str">
        <f t="shared" si="10"/>
        <v/>
      </c>
    </row>
    <row r="81" spans="1:7" x14ac:dyDescent="0.25">
      <c r="A81" s="70" t="str">
        <f t="shared" si="11"/>
        <v/>
      </c>
      <c r="B81" s="71" t="str">
        <f t="shared" si="12"/>
        <v/>
      </c>
      <c r="C81" s="67" t="str">
        <f t="shared" si="13"/>
        <v/>
      </c>
      <c r="D81" s="72" t="str">
        <f t="shared" si="7"/>
        <v/>
      </c>
      <c r="E81" s="72" t="str">
        <f t="shared" si="8"/>
        <v/>
      </c>
      <c r="F81" s="72" t="str">
        <f t="shared" si="9"/>
        <v/>
      </c>
      <c r="G81" s="67" t="str">
        <f t="shared" si="10"/>
        <v/>
      </c>
    </row>
    <row r="82" spans="1:7" x14ac:dyDescent="0.25">
      <c r="A82" s="70" t="str">
        <f t="shared" si="11"/>
        <v/>
      </c>
      <c r="B82" s="71" t="str">
        <f t="shared" si="12"/>
        <v/>
      </c>
      <c r="C82" s="67" t="str">
        <f t="shared" si="13"/>
        <v/>
      </c>
      <c r="D82" s="72" t="str">
        <f t="shared" si="7"/>
        <v/>
      </c>
      <c r="E82" s="72" t="str">
        <f t="shared" si="8"/>
        <v/>
      </c>
      <c r="F82" s="72" t="str">
        <f t="shared" si="9"/>
        <v/>
      </c>
      <c r="G82" s="67" t="str">
        <f t="shared" si="10"/>
        <v/>
      </c>
    </row>
    <row r="83" spans="1:7" x14ac:dyDescent="0.25">
      <c r="A83" s="70" t="str">
        <f t="shared" si="11"/>
        <v/>
      </c>
      <c r="B83" s="71" t="str">
        <f t="shared" si="12"/>
        <v/>
      </c>
      <c r="C83" s="67" t="str">
        <f t="shared" si="13"/>
        <v/>
      </c>
      <c r="D83" s="72" t="str">
        <f t="shared" si="7"/>
        <v/>
      </c>
      <c r="E83" s="72" t="str">
        <f t="shared" si="8"/>
        <v/>
      </c>
      <c r="F83" s="72" t="str">
        <f t="shared" si="9"/>
        <v/>
      </c>
      <c r="G83" s="67" t="str">
        <f t="shared" si="10"/>
        <v/>
      </c>
    </row>
    <row r="84" spans="1:7" x14ac:dyDescent="0.25">
      <c r="A84" s="70" t="str">
        <f t="shared" si="11"/>
        <v/>
      </c>
      <c r="B84" s="71" t="str">
        <f t="shared" si="12"/>
        <v/>
      </c>
      <c r="C84" s="67" t="str">
        <f t="shared" si="13"/>
        <v/>
      </c>
      <c r="D84" s="72" t="str">
        <f t="shared" si="7"/>
        <v/>
      </c>
      <c r="E84" s="72" t="str">
        <f t="shared" si="8"/>
        <v/>
      </c>
      <c r="F84" s="72" t="str">
        <f t="shared" si="9"/>
        <v/>
      </c>
      <c r="G84" s="67" t="str">
        <f t="shared" si="10"/>
        <v/>
      </c>
    </row>
    <row r="85" spans="1:7" x14ac:dyDescent="0.25">
      <c r="A85" s="70" t="str">
        <f t="shared" si="11"/>
        <v/>
      </c>
      <c r="B85" s="71" t="str">
        <f t="shared" si="12"/>
        <v/>
      </c>
      <c r="C85" s="67" t="str">
        <f t="shared" si="13"/>
        <v/>
      </c>
      <c r="D85" s="72" t="str">
        <f t="shared" si="7"/>
        <v/>
      </c>
      <c r="E85" s="72" t="str">
        <f t="shared" si="8"/>
        <v/>
      </c>
      <c r="F85" s="72" t="str">
        <f t="shared" si="9"/>
        <v/>
      </c>
      <c r="G85" s="67" t="str">
        <f t="shared" si="10"/>
        <v/>
      </c>
    </row>
    <row r="86" spans="1:7" x14ac:dyDescent="0.25">
      <c r="A86" s="70" t="str">
        <f t="shared" si="11"/>
        <v/>
      </c>
      <c r="B86" s="71" t="str">
        <f t="shared" si="12"/>
        <v/>
      </c>
      <c r="C86" s="67" t="str">
        <f t="shared" si="13"/>
        <v/>
      </c>
      <c r="D86" s="72" t="str">
        <f t="shared" si="7"/>
        <v/>
      </c>
      <c r="E86" s="72" t="str">
        <f t="shared" si="8"/>
        <v/>
      </c>
      <c r="F86" s="72" t="str">
        <f t="shared" si="9"/>
        <v/>
      </c>
      <c r="G86" s="67" t="str">
        <f t="shared" si="10"/>
        <v/>
      </c>
    </row>
    <row r="87" spans="1:7" x14ac:dyDescent="0.25">
      <c r="A87" s="70" t="str">
        <f t="shared" si="11"/>
        <v/>
      </c>
      <c r="B87" s="71" t="str">
        <f t="shared" si="12"/>
        <v/>
      </c>
      <c r="C87" s="67" t="str">
        <f t="shared" si="13"/>
        <v/>
      </c>
      <c r="D87" s="72" t="str">
        <f t="shared" si="7"/>
        <v/>
      </c>
      <c r="E87" s="72" t="str">
        <f t="shared" si="8"/>
        <v/>
      </c>
      <c r="F87" s="72" t="str">
        <f t="shared" si="9"/>
        <v/>
      </c>
      <c r="G87" s="67" t="str">
        <f t="shared" si="10"/>
        <v/>
      </c>
    </row>
    <row r="88" spans="1:7" x14ac:dyDescent="0.25">
      <c r="A88" s="70" t="str">
        <f t="shared" si="11"/>
        <v/>
      </c>
      <c r="B88" s="71" t="str">
        <f t="shared" si="12"/>
        <v/>
      </c>
      <c r="C88" s="67" t="str">
        <f t="shared" si="13"/>
        <v/>
      </c>
      <c r="D88" s="72" t="str">
        <f t="shared" si="7"/>
        <v/>
      </c>
      <c r="E88" s="72" t="str">
        <f t="shared" si="8"/>
        <v/>
      </c>
      <c r="F88" s="72" t="str">
        <f t="shared" si="9"/>
        <v/>
      </c>
      <c r="G88" s="67" t="str">
        <f t="shared" si="10"/>
        <v/>
      </c>
    </row>
    <row r="89" spans="1:7" x14ac:dyDescent="0.25">
      <c r="A89" s="70" t="str">
        <f t="shared" si="11"/>
        <v/>
      </c>
      <c r="B89" s="71" t="str">
        <f t="shared" si="12"/>
        <v/>
      </c>
      <c r="C89" s="67" t="str">
        <f t="shared" si="13"/>
        <v/>
      </c>
      <c r="D89" s="72" t="str">
        <f t="shared" si="7"/>
        <v/>
      </c>
      <c r="E89" s="72" t="str">
        <f t="shared" si="8"/>
        <v/>
      </c>
      <c r="F89" s="72" t="str">
        <f t="shared" si="9"/>
        <v/>
      </c>
      <c r="G89" s="67" t="str">
        <f t="shared" si="10"/>
        <v/>
      </c>
    </row>
    <row r="90" spans="1:7" x14ac:dyDescent="0.25">
      <c r="A90" s="70" t="str">
        <f t="shared" si="11"/>
        <v/>
      </c>
      <c r="B90" s="71" t="str">
        <f t="shared" si="12"/>
        <v/>
      </c>
      <c r="C90" s="67" t="str">
        <f t="shared" si="13"/>
        <v/>
      </c>
      <c r="D90" s="72" t="str">
        <f t="shared" si="7"/>
        <v/>
      </c>
      <c r="E90" s="72" t="str">
        <f t="shared" si="8"/>
        <v/>
      </c>
      <c r="F90" s="72" t="str">
        <f t="shared" si="9"/>
        <v/>
      </c>
      <c r="G90" s="67" t="str">
        <f t="shared" si="10"/>
        <v/>
      </c>
    </row>
    <row r="91" spans="1:7" x14ac:dyDescent="0.25">
      <c r="A91" s="70" t="str">
        <f t="shared" si="11"/>
        <v/>
      </c>
      <c r="B91" s="71" t="str">
        <f t="shared" si="12"/>
        <v/>
      </c>
      <c r="C91" s="67" t="str">
        <f t="shared" si="13"/>
        <v/>
      </c>
      <c r="D91" s="72" t="str">
        <f t="shared" si="7"/>
        <v/>
      </c>
      <c r="E91" s="72" t="str">
        <f t="shared" si="8"/>
        <v/>
      </c>
      <c r="F91" s="72" t="str">
        <f t="shared" si="9"/>
        <v/>
      </c>
      <c r="G91" s="67" t="str">
        <f t="shared" si="10"/>
        <v/>
      </c>
    </row>
    <row r="92" spans="1:7" x14ac:dyDescent="0.25">
      <c r="A92" s="70" t="str">
        <f t="shared" si="11"/>
        <v/>
      </c>
      <c r="B92" s="71" t="str">
        <f t="shared" si="12"/>
        <v/>
      </c>
      <c r="C92" s="67" t="str">
        <f t="shared" si="13"/>
        <v/>
      </c>
      <c r="D92" s="72" t="str">
        <f t="shared" si="7"/>
        <v/>
      </c>
      <c r="E92" s="72" t="str">
        <f t="shared" si="8"/>
        <v/>
      </c>
      <c r="F92" s="72" t="str">
        <f t="shared" si="9"/>
        <v/>
      </c>
      <c r="G92" s="67" t="str">
        <f t="shared" si="10"/>
        <v/>
      </c>
    </row>
    <row r="93" spans="1:7" x14ac:dyDescent="0.25">
      <c r="A93" s="70" t="str">
        <f t="shared" si="11"/>
        <v/>
      </c>
      <c r="B93" s="71" t="str">
        <f t="shared" si="12"/>
        <v/>
      </c>
      <c r="C93" s="67" t="str">
        <f t="shared" si="13"/>
        <v/>
      </c>
      <c r="D93" s="72" t="str">
        <f t="shared" si="7"/>
        <v/>
      </c>
      <c r="E93" s="72" t="str">
        <f t="shared" si="8"/>
        <v/>
      </c>
      <c r="F93" s="72" t="str">
        <f t="shared" si="9"/>
        <v/>
      </c>
      <c r="G93" s="67" t="str">
        <f t="shared" si="10"/>
        <v/>
      </c>
    </row>
    <row r="94" spans="1:7" x14ac:dyDescent="0.25">
      <c r="A94" s="70" t="str">
        <f t="shared" si="11"/>
        <v/>
      </c>
      <c r="B94" s="71" t="str">
        <f t="shared" si="12"/>
        <v/>
      </c>
      <c r="C94" s="67" t="str">
        <f t="shared" si="13"/>
        <v/>
      </c>
      <c r="D94" s="72" t="str">
        <f t="shared" si="7"/>
        <v/>
      </c>
      <c r="E94" s="72" t="str">
        <f t="shared" si="8"/>
        <v/>
      </c>
      <c r="F94" s="72" t="str">
        <f t="shared" si="9"/>
        <v/>
      </c>
      <c r="G94" s="67" t="str">
        <f t="shared" si="10"/>
        <v/>
      </c>
    </row>
    <row r="95" spans="1:7" x14ac:dyDescent="0.25">
      <c r="A95" s="70" t="str">
        <f t="shared" si="11"/>
        <v/>
      </c>
      <c r="B95" s="71" t="str">
        <f t="shared" si="12"/>
        <v/>
      </c>
      <c r="C95" s="67" t="str">
        <f t="shared" si="13"/>
        <v/>
      </c>
      <c r="D95" s="72" t="str">
        <f t="shared" si="7"/>
        <v/>
      </c>
      <c r="E95" s="72" t="str">
        <f t="shared" si="8"/>
        <v/>
      </c>
      <c r="F95" s="72" t="str">
        <f t="shared" si="9"/>
        <v/>
      </c>
      <c r="G95" s="67" t="str">
        <f t="shared" si="10"/>
        <v/>
      </c>
    </row>
    <row r="96" spans="1:7" x14ac:dyDescent="0.25">
      <c r="A96" s="70" t="str">
        <f t="shared" si="11"/>
        <v/>
      </c>
      <c r="B96" s="71" t="str">
        <f t="shared" si="12"/>
        <v/>
      </c>
      <c r="C96" s="67" t="str">
        <f t="shared" si="13"/>
        <v/>
      </c>
      <c r="D96" s="72" t="str">
        <f t="shared" si="7"/>
        <v/>
      </c>
      <c r="E96" s="72" t="str">
        <f t="shared" si="8"/>
        <v/>
      </c>
      <c r="F96" s="72" t="str">
        <f t="shared" si="9"/>
        <v/>
      </c>
      <c r="G96" s="67" t="str">
        <f t="shared" si="10"/>
        <v/>
      </c>
    </row>
    <row r="97" spans="1:7" x14ac:dyDescent="0.25">
      <c r="A97" s="70" t="str">
        <f t="shared" si="11"/>
        <v/>
      </c>
      <c r="B97" s="71" t="str">
        <f t="shared" si="12"/>
        <v/>
      </c>
      <c r="C97" s="67" t="str">
        <f t="shared" si="13"/>
        <v/>
      </c>
      <c r="D97" s="72" t="str">
        <f t="shared" si="7"/>
        <v/>
      </c>
      <c r="E97" s="72" t="str">
        <f t="shared" si="8"/>
        <v/>
      </c>
      <c r="F97" s="72" t="str">
        <f t="shared" si="9"/>
        <v/>
      </c>
      <c r="G97" s="67" t="str">
        <f t="shared" si="10"/>
        <v/>
      </c>
    </row>
    <row r="98" spans="1:7" x14ac:dyDescent="0.25">
      <c r="A98" s="70" t="str">
        <f t="shared" si="11"/>
        <v/>
      </c>
      <c r="B98" s="71" t="str">
        <f t="shared" si="12"/>
        <v/>
      </c>
      <c r="C98" s="67" t="str">
        <f t="shared" si="13"/>
        <v/>
      </c>
      <c r="D98" s="72" t="str">
        <f t="shared" si="7"/>
        <v/>
      </c>
      <c r="E98" s="72" t="str">
        <f t="shared" si="8"/>
        <v/>
      </c>
      <c r="F98" s="72" t="str">
        <f t="shared" si="9"/>
        <v/>
      </c>
      <c r="G98" s="67" t="str">
        <f t="shared" si="10"/>
        <v/>
      </c>
    </row>
    <row r="99" spans="1:7" x14ac:dyDescent="0.25">
      <c r="A99" s="70" t="str">
        <f t="shared" si="11"/>
        <v/>
      </c>
      <c r="B99" s="71" t="str">
        <f t="shared" si="12"/>
        <v/>
      </c>
      <c r="C99" s="67" t="str">
        <f t="shared" si="13"/>
        <v/>
      </c>
      <c r="D99" s="72" t="str">
        <f t="shared" si="7"/>
        <v/>
      </c>
      <c r="E99" s="72" t="str">
        <f t="shared" si="8"/>
        <v/>
      </c>
      <c r="F99" s="72" t="str">
        <f t="shared" si="9"/>
        <v/>
      </c>
      <c r="G99" s="67" t="str">
        <f t="shared" si="10"/>
        <v/>
      </c>
    </row>
    <row r="100" spans="1:7" x14ac:dyDescent="0.25">
      <c r="A100" s="70" t="str">
        <f t="shared" si="11"/>
        <v/>
      </c>
      <c r="B100" s="71" t="str">
        <f t="shared" si="12"/>
        <v/>
      </c>
      <c r="C100" s="67" t="str">
        <f t="shared" si="13"/>
        <v/>
      </c>
      <c r="D100" s="72" t="str">
        <f t="shared" si="7"/>
        <v/>
      </c>
      <c r="E100" s="72" t="str">
        <f t="shared" si="8"/>
        <v/>
      </c>
      <c r="F100" s="72" t="str">
        <f t="shared" si="9"/>
        <v/>
      </c>
      <c r="G100" s="67" t="str">
        <f t="shared" si="10"/>
        <v/>
      </c>
    </row>
    <row r="101" spans="1:7" x14ac:dyDescent="0.25">
      <c r="A101" s="70" t="str">
        <f t="shared" si="11"/>
        <v/>
      </c>
      <c r="B101" s="71" t="str">
        <f t="shared" si="12"/>
        <v/>
      </c>
      <c r="C101" s="67" t="str">
        <f t="shared" si="13"/>
        <v/>
      </c>
      <c r="D101" s="72" t="str">
        <f t="shared" si="7"/>
        <v/>
      </c>
      <c r="E101" s="72" t="str">
        <f t="shared" si="8"/>
        <v/>
      </c>
      <c r="F101" s="72" t="str">
        <f t="shared" si="9"/>
        <v/>
      </c>
      <c r="G101" s="67" t="str">
        <f t="shared" si="10"/>
        <v/>
      </c>
    </row>
    <row r="102" spans="1:7" x14ac:dyDescent="0.25">
      <c r="A102" s="70" t="str">
        <f t="shared" si="11"/>
        <v/>
      </c>
      <c r="B102" s="71" t="str">
        <f t="shared" si="12"/>
        <v/>
      </c>
      <c r="C102" s="67" t="str">
        <f t="shared" si="13"/>
        <v/>
      </c>
      <c r="D102" s="72" t="str">
        <f t="shared" si="7"/>
        <v/>
      </c>
      <c r="E102" s="72" t="str">
        <f t="shared" si="8"/>
        <v/>
      </c>
      <c r="F102" s="72" t="str">
        <f t="shared" si="9"/>
        <v/>
      </c>
      <c r="G102" s="67" t="str">
        <f t="shared" si="10"/>
        <v/>
      </c>
    </row>
    <row r="103" spans="1:7" x14ac:dyDescent="0.25">
      <c r="A103" s="70" t="str">
        <f t="shared" si="11"/>
        <v/>
      </c>
      <c r="B103" s="71" t="str">
        <f t="shared" si="12"/>
        <v/>
      </c>
      <c r="C103" s="67" t="str">
        <f t="shared" si="13"/>
        <v/>
      </c>
      <c r="D103" s="72" t="str">
        <f t="shared" si="7"/>
        <v/>
      </c>
      <c r="E103" s="72" t="str">
        <f t="shared" si="8"/>
        <v/>
      </c>
      <c r="F103" s="72" t="str">
        <f t="shared" si="9"/>
        <v/>
      </c>
      <c r="G103" s="67" t="str">
        <f t="shared" si="10"/>
        <v/>
      </c>
    </row>
    <row r="104" spans="1:7" x14ac:dyDescent="0.25">
      <c r="A104" s="70" t="str">
        <f t="shared" si="11"/>
        <v/>
      </c>
      <c r="B104" s="71" t="str">
        <f t="shared" si="12"/>
        <v/>
      </c>
      <c r="C104" s="67" t="str">
        <f t="shared" si="13"/>
        <v/>
      </c>
      <c r="D104" s="72" t="str">
        <f t="shared" si="7"/>
        <v/>
      </c>
      <c r="E104" s="72" t="str">
        <f t="shared" si="8"/>
        <v/>
      </c>
      <c r="F104" s="72" t="str">
        <f t="shared" si="9"/>
        <v/>
      </c>
      <c r="G104" s="67" t="str">
        <f t="shared" si="10"/>
        <v/>
      </c>
    </row>
    <row r="105" spans="1:7" x14ac:dyDescent="0.25">
      <c r="A105" s="70" t="str">
        <f t="shared" si="11"/>
        <v/>
      </c>
      <c r="B105" s="71" t="str">
        <f t="shared" si="12"/>
        <v/>
      </c>
      <c r="C105" s="67" t="str">
        <f t="shared" si="13"/>
        <v/>
      </c>
      <c r="D105" s="72" t="str">
        <f t="shared" si="7"/>
        <v/>
      </c>
      <c r="E105" s="72" t="str">
        <f t="shared" si="8"/>
        <v/>
      </c>
      <c r="F105" s="72" t="str">
        <f t="shared" si="9"/>
        <v/>
      </c>
      <c r="G105" s="67" t="str">
        <f t="shared" si="10"/>
        <v/>
      </c>
    </row>
    <row r="106" spans="1:7" x14ac:dyDescent="0.25">
      <c r="A106" s="70" t="str">
        <f t="shared" si="11"/>
        <v/>
      </c>
      <c r="B106" s="71" t="str">
        <f t="shared" si="12"/>
        <v/>
      </c>
      <c r="C106" s="67" t="str">
        <f t="shared" si="13"/>
        <v/>
      </c>
      <c r="D106" s="72" t="str">
        <f t="shared" si="7"/>
        <v/>
      </c>
      <c r="E106" s="72" t="str">
        <f t="shared" si="8"/>
        <v/>
      </c>
      <c r="F106" s="72" t="str">
        <f t="shared" si="9"/>
        <v/>
      </c>
      <c r="G106" s="67" t="str">
        <f t="shared" si="10"/>
        <v/>
      </c>
    </row>
    <row r="107" spans="1:7" x14ac:dyDescent="0.25">
      <c r="A107" s="70" t="str">
        <f t="shared" si="11"/>
        <v/>
      </c>
      <c r="B107" s="71" t="str">
        <f t="shared" si="12"/>
        <v/>
      </c>
      <c r="C107" s="67" t="str">
        <f t="shared" si="13"/>
        <v/>
      </c>
      <c r="D107" s="72" t="str">
        <f t="shared" si="7"/>
        <v/>
      </c>
      <c r="E107" s="72" t="str">
        <f t="shared" si="8"/>
        <v/>
      </c>
      <c r="F107" s="72" t="str">
        <f t="shared" si="9"/>
        <v/>
      </c>
      <c r="G107" s="67" t="str">
        <f t="shared" si="10"/>
        <v/>
      </c>
    </row>
    <row r="108" spans="1:7" x14ac:dyDescent="0.25">
      <c r="A108" s="70" t="str">
        <f t="shared" si="11"/>
        <v/>
      </c>
      <c r="B108" s="71" t="str">
        <f t="shared" si="12"/>
        <v/>
      </c>
      <c r="C108" s="67" t="str">
        <f t="shared" si="13"/>
        <v/>
      </c>
      <c r="D108" s="72" t="str">
        <f t="shared" si="7"/>
        <v/>
      </c>
      <c r="E108" s="72" t="str">
        <f t="shared" si="8"/>
        <v/>
      </c>
      <c r="F108" s="72" t="str">
        <f t="shared" si="9"/>
        <v/>
      </c>
      <c r="G108" s="67" t="str">
        <f t="shared" si="10"/>
        <v/>
      </c>
    </row>
    <row r="109" spans="1:7" x14ac:dyDescent="0.25">
      <c r="A109" s="70" t="str">
        <f t="shared" si="11"/>
        <v/>
      </c>
      <c r="B109" s="71" t="str">
        <f t="shared" si="12"/>
        <v/>
      </c>
      <c r="C109" s="67" t="str">
        <f t="shared" si="13"/>
        <v/>
      </c>
      <c r="D109" s="72" t="str">
        <f t="shared" si="7"/>
        <v/>
      </c>
      <c r="E109" s="72" t="str">
        <f t="shared" si="8"/>
        <v/>
      </c>
      <c r="F109" s="72" t="str">
        <f t="shared" si="9"/>
        <v/>
      </c>
      <c r="G109" s="67" t="str">
        <f t="shared" si="10"/>
        <v/>
      </c>
    </row>
    <row r="110" spans="1:7" x14ac:dyDescent="0.25">
      <c r="A110" s="70" t="str">
        <f t="shared" si="11"/>
        <v/>
      </c>
      <c r="B110" s="71" t="str">
        <f t="shared" si="12"/>
        <v/>
      </c>
      <c r="C110" s="67" t="str">
        <f t="shared" si="13"/>
        <v/>
      </c>
      <c r="D110" s="72" t="str">
        <f t="shared" si="7"/>
        <v/>
      </c>
      <c r="E110" s="72" t="str">
        <f t="shared" si="8"/>
        <v/>
      </c>
      <c r="F110" s="72" t="str">
        <f t="shared" si="9"/>
        <v/>
      </c>
      <c r="G110" s="67" t="str">
        <f t="shared" si="10"/>
        <v/>
      </c>
    </row>
    <row r="111" spans="1:7" x14ac:dyDescent="0.25">
      <c r="A111" s="70" t="str">
        <f t="shared" si="11"/>
        <v/>
      </c>
      <c r="B111" s="71" t="str">
        <f t="shared" si="12"/>
        <v/>
      </c>
      <c r="C111" s="67" t="str">
        <f t="shared" si="13"/>
        <v/>
      </c>
      <c r="D111" s="72" t="str">
        <f t="shared" si="7"/>
        <v/>
      </c>
      <c r="E111" s="72" t="str">
        <f t="shared" si="8"/>
        <v/>
      </c>
      <c r="F111" s="72" t="str">
        <f t="shared" si="9"/>
        <v/>
      </c>
      <c r="G111" s="67" t="str">
        <f t="shared" si="10"/>
        <v/>
      </c>
    </row>
    <row r="112" spans="1:7" x14ac:dyDescent="0.25">
      <c r="A112" s="70" t="str">
        <f t="shared" si="11"/>
        <v/>
      </c>
      <c r="B112" s="71" t="str">
        <f t="shared" si="12"/>
        <v/>
      </c>
      <c r="C112" s="67" t="str">
        <f t="shared" si="13"/>
        <v/>
      </c>
      <c r="D112" s="72" t="str">
        <f t="shared" si="7"/>
        <v/>
      </c>
      <c r="E112" s="72" t="str">
        <f t="shared" si="8"/>
        <v/>
      </c>
      <c r="F112" s="72" t="str">
        <f t="shared" si="9"/>
        <v/>
      </c>
      <c r="G112" s="67" t="str">
        <f t="shared" si="10"/>
        <v/>
      </c>
    </row>
    <row r="113" spans="1:7" x14ac:dyDescent="0.25">
      <c r="A113" s="70" t="str">
        <f t="shared" si="11"/>
        <v/>
      </c>
      <c r="B113" s="71" t="str">
        <f t="shared" si="12"/>
        <v/>
      </c>
      <c r="C113" s="67" t="str">
        <f t="shared" si="13"/>
        <v/>
      </c>
      <c r="D113" s="72" t="str">
        <f t="shared" si="7"/>
        <v/>
      </c>
      <c r="E113" s="72" t="str">
        <f t="shared" si="8"/>
        <v/>
      </c>
      <c r="F113" s="72" t="str">
        <f t="shared" si="9"/>
        <v/>
      </c>
      <c r="G113" s="67" t="str">
        <f t="shared" si="10"/>
        <v/>
      </c>
    </row>
    <row r="114" spans="1:7" x14ac:dyDescent="0.25">
      <c r="A114" s="70" t="str">
        <f t="shared" si="11"/>
        <v/>
      </c>
      <c r="B114" s="71" t="str">
        <f t="shared" si="12"/>
        <v/>
      </c>
      <c r="C114" s="67" t="str">
        <f t="shared" si="13"/>
        <v/>
      </c>
      <c r="D114" s="72" t="str">
        <f t="shared" si="7"/>
        <v/>
      </c>
      <c r="E114" s="72" t="str">
        <f t="shared" si="8"/>
        <v/>
      </c>
      <c r="F114" s="72" t="str">
        <f t="shared" si="9"/>
        <v/>
      </c>
      <c r="G114" s="67" t="str">
        <f t="shared" si="10"/>
        <v/>
      </c>
    </row>
    <row r="115" spans="1:7" x14ac:dyDescent="0.25">
      <c r="A115" s="70" t="str">
        <f t="shared" si="11"/>
        <v/>
      </c>
      <c r="B115" s="71" t="str">
        <f t="shared" si="12"/>
        <v/>
      </c>
      <c r="C115" s="67" t="str">
        <f t="shared" si="13"/>
        <v/>
      </c>
      <c r="D115" s="72" t="str">
        <f t="shared" si="7"/>
        <v/>
      </c>
      <c r="E115" s="72" t="str">
        <f t="shared" si="8"/>
        <v/>
      </c>
      <c r="F115" s="72" t="str">
        <f t="shared" si="9"/>
        <v/>
      </c>
      <c r="G115" s="67" t="str">
        <f t="shared" si="10"/>
        <v/>
      </c>
    </row>
    <row r="116" spans="1:7" x14ac:dyDescent="0.25">
      <c r="A116" s="70" t="str">
        <f t="shared" si="11"/>
        <v/>
      </c>
      <c r="B116" s="71" t="str">
        <f t="shared" si="12"/>
        <v/>
      </c>
      <c r="C116" s="67" t="str">
        <f t="shared" si="13"/>
        <v/>
      </c>
      <c r="D116" s="72" t="str">
        <f t="shared" si="7"/>
        <v/>
      </c>
      <c r="E116" s="72" t="str">
        <f t="shared" si="8"/>
        <v/>
      </c>
      <c r="F116" s="72" t="str">
        <f t="shared" si="9"/>
        <v/>
      </c>
      <c r="G116" s="67" t="str">
        <f t="shared" si="10"/>
        <v/>
      </c>
    </row>
    <row r="117" spans="1:7" x14ac:dyDescent="0.25">
      <c r="A117" s="70" t="str">
        <f t="shared" si="11"/>
        <v/>
      </c>
      <c r="B117" s="71" t="str">
        <f t="shared" si="12"/>
        <v/>
      </c>
      <c r="C117" s="67" t="str">
        <f t="shared" si="13"/>
        <v/>
      </c>
      <c r="D117" s="72" t="str">
        <f t="shared" si="7"/>
        <v/>
      </c>
      <c r="E117" s="72" t="str">
        <f t="shared" si="8"/>
        <v/>
      </c>
      <c r="F117" s="72" t="str">
        <f t="shared" si="9"/>
        <v/>
      </c>
      <c r="G117" s="67" t="str">
        <f t="shared" si="10"/>
        <v/>
      </c>
    </row>
    <row r="118" spans="1:7" x14ac:dyDescent="0.25">
      <c r="A118" s="70" t="str">
        <f t="shared" si="11"/>
        <v/>
      </c>
      <c r="B118" s="71" t="str">
        <f t="shared" si="12"/>
        <v/>
      </c>
      <c r="C118" s="67" t="str">
        <f t="shared" si="13"/>
        <v/>
      </c>
      <c r="D118" s="72" t="str">
        <f t="shared" si="7"/>
        <v/>
      </c>
      <c r="E118" s="72" t="str">
        <f t="shared" si="8"/>
        <v/>
      </c>
      <c r="F118" s="72" t="str">
        <f t="shared" si="9"/>
        <v/>
      </c>
      <c r="G118" s="67" t="str">
        <f t="shared" si="10"/>
        <v/>
      </c>
    </row>
    <row r="119" spans="1:7" x14ac:dyDescent="0.25">
      <c r="A119" s="70" t="str">
        <f t="shared" si="11"/>
        <v/>
      </c>
      <c r="B119" s="71" t="str">
        <f t="shared" si="12"/>
        <v/>
      </c>
      <c r="C119" s="67" t="str">
        <f t="shared" si="13"/>
        <v/>
      </c>
      <c r="D119" s="72" t="str">
        <f t="shared" si="7"/>
        <v/>
      </c>
      <c r="E119" s="72" t="str">
        <f t="shared" si="8"/>
        <v/>
      </c>
      <c r="F119" s="72" t="str">
        <f t="shared" si="9"/>
        <v/>
      </c>
      <c r="G119" s="67" t="str">
        <f t="shared" si="10"/>
        <v/>
      </c>
    </row>
    <row r="120" spans="1:7" x14ac:dyDescent="0.25">
      <c r="A120" s="70" t="str">
        <f t="shared" si="11"/>
        <v/>
      </c>
      <c r="B120" s="71" t="str">
        <f t="shared" si="12"/>
        <v/>
      </c>
      <c r="C120" s="67" t="str">
        <f t="shared" si="13"/>
        <v/>
      </c>
      <c r="D120" s="72" t="str">
        <f t="shared" si="7"/>
        <v/>
      </c>
      <c r="E120" s="72" t="str">
        <f t="shared" si="8"/>
        <v/>
      </c>
      <c r="F120" s="72" t="str">
        <f t="shared" si="9"/>
        <v/>
      </c>
      <c r="G120" s="67" t="str">
        <f t="shared" si="10"/>
        <v/>
      </c>
    </row>
    <row r="121" spans="1:7" x14ac:dyDescent="0.25">
      <c r="A121" s="70" t="str">
        <f t="shared" si="11"/>
        <v/>
      </c>
      <c r="B121" s="71" t="str">
        <f t="shared" si="12"/>
        <v/>
      </c>
      <c r="C121" s="67" t="str">
        <f t="shared" si="13"/>
        <v/>
      </c>
      <c r="D121" s="72" t="str">
        <f t="shared" si="7"/>
        <v/>
      </c>
      <c r="E121" s="72" t="str">
        <f t="shared" si="8"/>
        <v/>
      </c>
      <c r="F121" s="72" t="str">
        <f t="shared" si="9"/>
        <v/>
      </c>
      <c r="G121" s="67" t="str">
        <f t="shared" si="10"/>
        <v/>
      </c>
    </row>
    <row r="122" spans="1:7" x14ac:dyDescent="0.25">
      <c r="A122" s="70" t="str">
        <f t="shared" si="11"/>
        <v/>
      </c>
      <c r="B122" s="71" t="str">
        <f t="shared" si="12"/>
        <v/>
      </c>
      <c r="C122" s="67" t="str">
        <f t="shared" si="13"/>
        <v/>
      </c>
      <c r="D122" s="72" t="str">
        <f t="shared" si="7"/>
        <v/>
      </c>
      <c r="E122" s="72" t="str">
        <f t="shared" si="8"/>
        <v/>
      </c>
      <c r="F122" s="72" t="str">
        <f t="shared" si="9"/>
        <v/>
      </c>
      <c r="G122" s="67" t="str">
        <f t="shared" si="10"/>
        <v/>
      </c>
    </row>
    <row r="123" spans="1:7" x14ac:dyDescent="0.25">
      <c r="A123" s="70" t="str">
        <f t="shared" si="11"/>
        <v/>
      </c>
      <c r="B123" s="71" t="str">
        <f t="shared" si="12"/>
        <v/>
      </c>
      <c r="C123" s="67" t="str">
        <f t="shared" si="13"/>
        <v/>
      </c>
      <c r="D123" s="72" t="str">
        <f t="shared" si="7"/>
        <v/>
      </c>
      <c r="E123" s="72" t="str">
        <f t="shared" si="8"/>
        <v/>
      </c>
      <c r="F123" s="72" t="str">
        <f t="shared" si="9"/>
        <v/>
      </c>
      <c r="G123" s="67" t="str">
        <f t="shared" si="10"/>
        <v/>
      </c>
    </row>
    <row r="124" spans="1:7" x14ac:dyDescent="0.25">
      <c r="A124" s="70" t="str">
        <f t="shared" si="11"/>
        <v/>
      </c>
      <c r="B124" s="71" t="str">
        <f t="shared" si="12"/>
        <v/>
      </c>
      <c r="C124" s="67" t="str">
        <f t="shared" si="13"/>
        <v/>
      </c>
      <c r="D124" s="72" t="str">
        <f t="shared" si="7"/>
        <v/>
      </c>
      <c r="E124" s="72" t="str">
        <f t="shared" si="8"/>
        <v/>
      </c>
      <c r="F124" s="72" t="str">
        <f t="shared" si="9"/>
        <v/>
      </c>
      <c r="G124" s="67" t="str">
        <f t="shared" si="10"/>
        <v/>
      </c>
    </row>
    <row r="125" spans="1:7" x14ac:dyDescent="0.25">
      <c r="A125" s="70" t="str">
        <f t="shared" si="11"/>
        <v/>
      </c>
      <c r="B125" s="71" t="str">
        <f t="shared" si="12"/>
        <v/>
      </c>
      <c r="C125" s="67" t="str">
        <f t="shared" si="13"/>
        <v/>
      </c>
      <c r="D125" s="72" t="str">
        <f t="shared" si="7"/>
        <v/>
      </c>
      <c r="E125" s="72" t="str">
        <f t="shared" si="8"/>
        <v/>
      </c>
      <c r="F125" s="72" t="str">
        <f t="shared" si="9"/>
        <v/>
      </c>
      <c r="G125" s="67" t="str">
        <f t="shared" si="10"/>
        <v/>
      </c>
    </row>
    <row r="126" spans="1:7" x14ac:dyDescent="0.25">
      <c r="A126" s="70" t="str">
        <f t="shared" si="11"/>
        <v/>
      </c>
      <c r="B126" s="71" t="str">
        <f t="shared" si="12"/>
        <v/>
      </c>
      <c r="C126" s="67" t="str">
        <f t="shared" si="13"/>
        <v/>
      </c>
      <c r="D126" s="72" t="str">
        <f t="shared" si="7"/>
        <v/>
      </c>
      <c r="E126" s="72" t="str">
        <f t="shared" si="8"/>
        <v/>
      </c>
      <c r="F126" s="72" t="str">
        <f t="shared" si="9"/>
        <v/>
      </c>
      <c r="G126" s="67" t="str">
        <f t="shared" si="10"/>
        <v/>
      </c>
    </row>
    <row r="127" spans="1:7" x14ac:dyDescent="0.25">
      <c r="A127" s="70" t="str">
        <f t="shared" si="11"/>
        <v/>
      </c>
      <c r="B127" s="71" t="str">
        <f t="shared" si="12"/>
        <v/>
      </c>
      <c r="C127" s="67" t="str">
        <f t="shared" si="13"/>
        <v/>
      </c>
      <c r="D127" s="72" t="str">
        <f t="shared" si="7"/>
        <v/>
      </c>
      <c r="E127" s="72" t="str">
        <f t="shared" si="8"/>
        <v/>
      </c>
      <c r="F127" s="72" t="str">
        <f t="shared" si="9"/>
        <v/>
      </c>
      <c r="G127" s="67" t="str">
        <f t="shared" si="10"/>
        <v/>
      </c>
    </row>
    <row r="128" spans="1:7" x14ac:dyDescent="0.25">
      <c r="A128" s="70" t="str">
        <f t="shared" si="11"/>
        <v/>
      </c>
      <c r="B128" s="71" t="str">
        <f t="shared" si="12"/>
        <v/>
      </c>
      <c r="C128" s="67" t="str">
        <f t="shared" si="13"/>
        <v/>
      </c>
      <c r="D128" s="72" t="str">
        <f t="shared" si="7"/>
        <v/>
      </c>
      <c r="E128" s="72" t="str">
        <f t="shared" si="8"/>
        <v/>
      </c>
      <c r="F128" s="72" t="str">
        <f t="shared" si="9"/>
        <v/>
      </c>
      <c r="G128" s="67" t="str">
        <f t="shared" si="10"/>
        <v/>
      </c>
    </row>
    <row r="129" spans="1:7" x14ac:dyDescent="0.25">
      <c r="A129" s="70" t="str">
        <f t="shared" si="11"/>
        <v/>
      </c>
      <c r="B129" s="71" t="str">
        <f t="shared" si="12"/>
        <v/>
      </c>
      <c r="C129" s="67" t="str">
        <f t="shared" si="13"/>
        <v/>
      </c>
      <c r="D129" s="72" t="str">
        <f t="shared" si="7"/>
        <v/>
      </c>
      <c r="E129" s="72" t="str">
        <f t="shared" si="8"/>
        <v/>
      </c>
      <c r="F129" s="72" t="str">
        <f t="shared" si="9"/>
        <v/>
      </c>
      <c r="G129" s="67" t="str">
        <f t="shared" si="10"/>
        <v/>
      </c>
    </row>
    <row r="130" spans="1:7" x14ac:dyDescent="0.25">
      <c r="A130" s="70" t="str">
        <f t="shared" si="11"/>
        <v/>
      </c>
      <c r="B130" s="71" t="str">
        <f t="shared" si="12"/>
        <v/>
      </c>
      <c r="C130" s="67" t="str">
        <f t="shared" si="13"/>
        <v/>
      </c>
      <c r="D130" s="72" t="str">
        <f t="shared" si="7"/>
        <v/>
      </c>
      <c r="E130" s="72" t="str">
        <f t="shared" si="8"/>
        <v/>
      </c>
      <c r="F130" s="72" t="str">
        <f t="shared" si="9"/>
        <v/>
      </c>
      <c r="G130" s="67" t="str">
        <f t="shared" si="10"/>
        <v/>
      </c>
    </row>
    <row r="131" spans="1:7" x14ac:dyDescent="0.25">
      <c r="A131" s="70" t="str">
        <f t="shared" si="11"/>
        <v/>
      </c>
      <c r="B131" s="71" t="str">
        <f t="shared" si="12"/>
        <v/>
      </c>
      <c r="C131" s="67" t="str">
        <f t="shared" si="13"/>
        <v/>
      </c>
      <c r="D131" s="72" t="str">
        <f t="shared" si="7"/>
        <v/>
      </c>
      <c r="E131" s="72" t="str">
        <f t="shared" si="8"/>
        <v/>
      </c>
      <c r="F131" s="72" t="str">
        <f t="shared" si="9"/>
        <v/>
      </c>
      <c r="G131" s="67" t="str">
        <f t="shared" si="10"/>
        <v/>
      </c>
    </row>
    <row r="132" spans="1:7" x14ac:dyDescent="0.25">
      <c r="A132" s="70" t="str">
        <f t="shared" si="11"/>
        <v/>
      </c>
      <c r="B132" s="71" t="str">
        <f t="shared" si="12"/>
        <v/>
      </c>
      <c r="C132" s="67" t="str">
        <f t="shared" si="13"/>
        <v/>
      </c>
      <c r="D132" s="72" t="str">
        <f t="shared" si="7"/>
        <v/>
      </c>
      <c r="E132" s="72" t="str">
        <f t="shared" si="8"/>
        <v/>
      </c>
      <c r="F132" s="72" t="str">
        <f t="shared" si="9"/>
        <v/>
      </c>
      <c r="G132" s="67" t="str">
        <f t="shared" si="10"/>
        <v/>
      </c>
    </row>
    <row r="133" spans="1:7" x14ac:dyDescent="0.25">
      <c r="A133" s="70" t="str">
        <f t="shared" si="11"/>
        <v/>
      </c>
      <c r="B133" s="71" t="str">
        <f t="shared" si="12"/>
        <v/>
      </c>
      <c r="C133" s="67" t="str">
        <f t="shared" si="13"/>
        <v/>
      </c>
      <c r="D133" s="72" t="str">
        <f t="shared" si="7"/>
        <v/>
      </c>
      <c r="E133" s="72" t="str">
        <f t="shared" si="8"/>
        <v/>
      </c>
      <c r="F133" s="72" t="str">
        <f t="shared" si="9"/>
        <v/>
      </c>
      <c r="G133" s="67" t="str">
        <f t="shared" si="10"/>
        <v/>
      </c>
    </row>
    <row r="134" spans="1:7" x14ac:dyDescent="0.25">
      <c r="A134" s="70" t="str">
        <f t="shared" si="11"/>
        <v/>
      </c>
      <c r="B134" s="71" t="str">
        <f t="shared" si="12"/>
        <v/>
      </c>
      <c r="C134" s="67" t="str">
        <f t="shared" si="13"/>
        <v/>
      </c>
      <c r="D134" s="72" t="str">
        <f t="shared" si="7"/>
        <v/>
      </c>
      <c r="E134" s="72" t="str">
        <f t="shared" si="8"/>
        <v/>
      </c>
      <c r="F134" s="72" t="str">
        <f t="shared" si="9"/>
        <v/>
      </c>
      <c r="G134" s="67" t="str">
        <f t="shared" si="10"/>
        <v/>
      </c>
    </row>
    <row r="135" spans="1:7" x14ac:dyDescent="0.25">
      <c r="A135" s="70" t="str">
        <f t="shared" si="11"/>
        <v/>
      </c>
      <c r="B135" s="71" t="str">
        <f t="shared" si="12"/>
        <v/>
      </c>
      <c r="C135" s="67" t="str">
        <f t="shared" si="13"/>
        <v/>
      </c>
      <c r="D135" s="72" t="str">
        <f t="shared" si="7"/>
        <v/>
      </c>
      <c r="E135" s="72" t="str">
        <f t="shared" si="8"/>
        <v/>
      </c>
      <c r="F135" s="72" t="str">
        <f t="shared" si="9"/>
        <v/>
      </c>
      <c r="G135" s="67" t="str">
        <f t="shared" si="10"/>
        <v/>
      </c>
    </row>
    <row r="136" spans="1:7" x14ac:dyDescent="0.25">
      <c r="A136" s="70" t="str">
        <f t="shared" si="11"/>
        <v/>
      </c>
      <c r="B136" s="71" t="str">
        <f t="shared" si="12"/>
        <v/>
      </c>
      <c r="C136" s="67" t="str">
        <f t="shared" si="13"/>
        <v/>
      </c>
      <c r="D136" s="72" t="str">
        <f t="shared" si="7"/>
        <v/>
      </c>
      <c r="E136" s="72" t="str">
        <f t="shared" si="8"/>
        <v/>
      </c>
      <c r="F136" s="72" t="str">
        <f t="shared" si="9"/>
        <v/>
      </c>
      <c r="G136" s="67" t="str">
        <f t="shared" si="10"/>
        <v/>
      </c>
    </row>
    <row r="137" spans="1:7" x14ac:dyDescent="0.25">
      <c r="A137" s="70" t="str">
        <f t="shared" si="11"/>
        <v/>
      </c>
      <c r="B137" s="71" t="str">
        <f t="shared" si="12"/>
        <v/>
      </c>
      <c r="C137" s="67" t="str">
        <f t="shared" si="13"/>
        <v/>
      </c>
      <c r="D137" s="72" t="str">
        <f t="shared" si="7"/>
        <v/>
      </c>
      <c r="E137" s="72" t="str">
        <f t="shared" si="8"/>
        <v/>
      </c>
      <c r="F137" s="72" t="str">
        <f t="shared" si="9"/>
        <v/>
      </c>
      <c r="G137" s="67" t="str">
        <f t="shared" si="10"/>
        <v/>
      </c>
    </row>
    <row r="138" spans="1:7" x14ac:dyDescent="0.25">
      <c r="A138" s="70" t="str">
        <f t="shared" si="11"/>
        <v/>
      </c>
      <c r="B138" s="71" t="str">
        <f t="shared" si="12"/>
        <v/>
      </c>
      <c r="C138" s="67" t="str">
        <f t="shared" si="13"/>
        <v/>
      </c>
      <c r="D138" s="72" t="str">
        <f t="shared" si="7"/>
        <v/>
      </c>
      <c r="E138" s="72" t="str">
        <f t="shared" si="8"/>
        <v/>
      </c>
      <c r="F138" s="72" t="str">
        <f t="shared" si="9"/>
        <v/>
      </c>
      <c r="G138" s="67" t="str">
        <f t="shared" si="10"/>
        <v/>
      </c>
    </row>
    <row r="139" spans="1:7" x14ac:dyDescent="0.25">
      <c r="A139" s="70" t="str">
        <f t="shared" si="11"/>
        <v/>
      </c>
      <c r="B139" s="71" t="str">
        <f t="shared" si="12"/>
        <v/>
      </c>
      <c r="C139" s="67" t="str">
        <f t="shared" si="13"/>
        <v/>
      </c>
      <c r="D139" s="72" t="str">
        <f t="shared" si="7"/>
        <v/>
      </c>
      <c r="E139" s="72" t="str">
        <f t="shared" si="8"/>
        <v/>
      </c>
      <c r="F139" s="72" t="str">
        <f t="shared" si="9"/>
        <v/>
      </c>
      <c r="G139" s="67" t="str">
        <f t="shared" si="10"/>
        <v/>
      </c>
    </row>
    <row r="140" spans="1:7" x14ac:dyDescent="0.25">
      <c r="A140" s="70" t="str">
        <f t="shared" si="11"/>
        <v/>
      </c>
      <c r="B140" s="71" t="str">
        <f t="shared" si="12"/>
        <v/>
      </c>
      <c r="C140" s="67" t="str">
        <f t="shared" si="13"/>
        <v/>
      </c>
      <c r="D140" s="72" t="str">
        <f t="shared" si="7"/>
        <v/>
      </c>
      <c r="E140" s="72" t="str">
        <f t="shared" si="8"/>
        <v/>
      </c>
      <c r="F140" s="72" t="str">
        <f t="shared" si="9"/>
        <v/>
      </c>
      <c r="G140" s="67" t="str">
        <f t="shared" si="10"/>
        <v/>
      </c>
    </row>
    <row r="141" spans="1:7" x14ac:dyDescent="0.25">
      <c r="A141" s="70" t="str">
        <f t="shared" si="11"/>
        <v/>
      </c>
      <c r="B141" s="71" t="str">
        <f t="shared" si="12"/>
        <v/>
      </c>
      <c r="C141" s="67" t="str">
        <f t="shared" si="13"/>
        <v/>
      </c>
      <c r="D141" s="72" t="str">
        <f t="shared" si="7"/>
        <v/>
      </c>
      <c r="E141" s="72" t="str">
        <f t="shared" si="8"/>
        <v/>
      </c>
      <c r="F141" s="72" t="str">
        <f t="shared" si="9"/>
        <v/>
      </c>
      <c r="G141" s="67" t="str">
        <f t="shared" si="10"/>
        <v/>
      </c>
    </row>
    <row r="142" spans="1:7" x14ac:dyDescent="0.25">
      <c r="A142" s="70" t="str">
        <f t="shared" si="11"/>
        <v/>
      </c>
      <c r="B142" s="71" t="str">
        <f t="shared" si="12"/>
        <v/>
      </c>
      <c r="C142" s="67" t="str">
        <f t="shared" si="13"/>
        <v/>
      </c>
      <c r="D142" s="72" t="str">
        <f t="shared" si="7"/>
        <v/>
      </c>
      <c r="E142" s="72" t="str">
        <f t="shared" si="8"/>
        <v/>
      </c>
      <c r="F142" s="72" t="str">
        <f t="shared" si="9"/>
        <v/>
      </c>
      <c r="G142" s="67" t="str">
        <f t="shared" si="10"/>
        <v/>
      </c>
    </row>
    <row r="143" spans="1:7" x14ac:dyDescent="0.25">
      <c r="A143" s="70" t="str">
        <f t="shared" si="11"/>
        <v/>
      </c>
      <c r="B143" s="71" t="str">
        <f t="shared" si="12"/>
        <v/>
      </c>
      <c r="C143" s="67" t="str">
        <f t="shared" si="13"/>
        <v/>
      </c>
      <c r="D143" s="72" t="str">
        <f t="shared" ref="D143" si="14">IF(B143="","",IPMT($E$11/12,B143,$E$7,-$E$8,$E$9,0))</f>
        <v/>
      </c>
      <c r="E143" s="72" t="str">
        <f t="shared" ref="E143" si="15">IF(B143="","",PPMT($E$11/12,B143,$E$7,-$E$8,$E$9,0))</f>
        <v/>
      </c>
      <c r="F143" s="72" t="str">
        <f t="shared" ref="F143" si="16">IF(B143="","",SUM(D143:E143))</f>
        <v/>
      </c>
      <c r="G143" s="67" t="str">
        <f t="shared" ref="G143" si="17">IF(B143="","",SUM(C143)-SUM(E143))</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5F25KTUSNP4X-205032580-159058</_dlc_DocId>
    <_dlc_DocIdUrl xmlns="d65e48b5-f38d-431e-9b4f-47403bf4583f">
      <Url>https://rkas.sharepoint.com/Kliendisuhted/_layouts/15/DocIdRedir.aspx?ID=5F25KTUSNP4X-205032580-159058</Url>
      <Description>5F25KTUSNP4X-205032580-159058</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ADA047-E9EE-47E9-88E8-854EE11D9A1B}">
  <ds:schemaRefs>
    <ds:schemaRef ds:uri="http://schemas.microsoft.com/sharepoint/event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9A583A88-6228-4043-AF47-D07B68397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Lisa 3</vt:lpstr>
      <vt:lpstr>Annuiteetgraafik BIL</vt:lpstr>
      <vt:lpstr>Annuiteetgraafik (Lisa 6.1 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2024-11-29T11:08:34Z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74a9cc25-5ccb-4d9f-b62e-4eecfffce311</vt:lpwstr>
  </property>
</Properties>
</file>